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UAN GAMA\Desktop\IAPP 3ER TRIM. DGSU 2021\"/>
    </mc:Choice>
  </mc:AlternateContent>
  <bookViews>
    <workbookView xWindow="0" yWindow="0" windowWidth="13920" windowHeight="1183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Concentrado_PB!$A$2:$GR$1039</definedName>
    <definedName name="_xlcn.WorksheetConnection_Concentrado_PBA6H1035" hidden="1">Concentrado_PB!$B$3:$I$1038</definedName>
    <definedName name="_xlcn.WorksheetConnection_FM_URG_Trimestral.xlsxTabla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Lst>
</workbook>
</file>

<file path=xl/calcChain.xml><?xml version="1.0" encoding="utf-8"?>
<calcChain xmlns="http://schemas.openxmlformats.org/spreadsheetml/2006/main">
  <c r="AD48" i="9" l="1"/>
  <c r="G48" i="9"/>
  <c r="F48" i="9"/>
  <c r="T1039" i="10"/>
  <c r="T567" i="10"/>
  <c r="T1022" i="10"/>
  <c r="T351" i="10"/>
  <c r="T424" i="10"/>
  <c r="T1008" i="10"/>
  <c r="T398" i="10"/>
  <c r="T496"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40"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G31" i="9" s="1"/>
  <c r="T333" i="10"/>
  <c r="T334" i="10"/>
  <c r="G32" i="9" s="1"/>
  <c r="T335" i="10"/>
  <c r="G33" i="9" s="1"/>
  <c r="T336" i="10"/>
  <c r="G34" i="9" s="1"/>
  <c r="T337" i="10"/>
  <c r="G35" i="9" s="1"/>
  <c r="T338" i="10"/>
  <c r="G36" i="9" s="1"/>
  <c r="T339" i="10"/>
  <c r="G37" i="9" s="1"/>
  <c r="T340" i="10"/>
  <c r="G38" i="9" s="1"/>
  <c r="T341" i="10"/>
  <c r="G39" i="9" s="1"/>
  <c r="T342" i="10"/>
  <c r="T343" i="10"/>
  <c r="G41" i="9" s="1"/>
  <c r="T344" i="10"/>
  <c r="T345" i="10"/>
  <c r="G42" i="9" s="1"/>
  <c r="T346" i="10"/>
  <c r="G43" i="9" s="1"/>
  <c r="T347" i="10"/>
  <c r="G44" i="9" s="1"/>
  <c r="T348" i="10"/>
  <c r="G45" i="9" s="1"/>
  <c r="T349" i="10"/>
  <c r="G46" i="9" s="1"/>
  <c r="T350"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9" i="10"/>
  <c r="T1010" i="10"/>
  <c r="T1011" i="10"/>
  <c r="T1012" i="10"/>
  <c r="T1013" i="10"/>
  <c r="T1014" i="10"/>
  <c r="T1015" i="10"/>
  <c r="T1016" i="10"/>
  <c r="T1017" i="10"/>
  <c r="T1018" i="10"/>
  <c r="T1019" i="10"/>
  <c r="T1020" i="10"/>
  <c r="T1021" i="10"/>
  <c r="T1023" i="10"/>
  <c r="T1024" i="10"/>
  <c r="T1025" i="10"/>
  <c r="T1026" i="10"/>
  <c r="T1027" i="10"/>
  <c r="T1028" i="10"/>
  <c r="T1029" i="10"/>
  <c r="T1030" i="10"/>
  <c r="T1031" i="10"/>
  <c r="T1032" i="10"/>
  <c r="T1033" i="10"/>
  <c r="T1034" i="10"/>
  <c r="T1035" i="10"/>
  <c r="T1036" i="10"/>
  <c r="T1037" i="10"/>
  <c r="T1038" i="10"/>
  <c r="T3" i="10"/>
  <c r="G15" i="9" l="1"/>
  <c r="G21" i="9"/>
  <c r="G25" i="9"/>
  <c r="G29" i="9"/>
  <c r="G30" i="9"/>
  <c r="G26" i="9"/>
  <c r="G28" i="9"/>
  <c r="G27" i="9"/>
  <c r="G16" i="9"/>
  <c r="G20" i="9"/>
  <c r="G24" i="9"/>
  <c r="G22" i="9"/>
  <c r="G23" i="9"/>
  <c r="G17" i="9"/>
  <c r="G19" i="9"/>
  <c r="G18" i="9"/>
  <c r="A3" i="10" l="1"/>
  <c r="GQ611" i="10"/>
  <c r="GP611" i="10"/>
  <c r="GO611" i="10"/>
  <c r="GN611" i="10"/>
  <c r="GM611" i="10"/>
  <c r="GQ603" i="10"/>
  <c r="GP603" i="10"/>
  <c r="GO603" i="10"/>
  <c r="GN603" i="10"/>
  <c r="GM603" i="10"/>
  <c r="GQ576" i="10"/>
  <c r="GP576" i="10"/>
  <c r="GO576" i="10"/>
  <c r="GN576" i="10"/>
  <c r="GM576" i="10"/>
  <c r="GQ568" i="10"/>
  <c r="GP568" i="10"/>
  <c r="GO568" i="10"/>
  <c r="GN568" i="10"/>
  <c r="GM568" i="10"/>
  <c r="I13" i="9" l="1"/>
  <c r="H13" i="9"/>
  <c r="B13" i="9" s="1"/>
  <c r="G13" i="9"/>
  <c r="F13" i="9"/>
  <c r="I48" i="9"/>
  <c r="H48" i="9"/>
  <c r="B48" i="9" s="1"/>
  <c r="F14" i="9"/>
  <c r="G14" i="9"/>
  <c r="I47" i="9"/>
  <c r="H14" i="9"/>
  <c r="B14" i="9" s="1"/>
  <c r="I15" i="9"/>
  <c r="I17" i="9"/>
  <c r="I19" i="9"/>
  <c r="I21" i="9"/>
  <c r="H23" i="9"/>
  <c r="B23" i="9" s="1"/>
  <c r="E23" i="9" s="1"/>
  <c r="H25" i="9"/>
  <c r="B25" i="9" s="1"/>
  <c r="C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M48" i="9" l="1"/>
  <c r="V48" i="9"/>
  <c r="E48" i="9"/>
  <c r="P48" i="9"/>
  <c r="C48" i="9"/>
  <c r="S48" i="9"/>
  <c r="D48" i="9"/>
  <c r="Z48" i="9"/>
  <c r="Y48" i="9"/>
  <c r="L48" i="9"/>
  <c r="W48" i="9"/>
  <c r="X48" i="9"/>
  <c r="E13" i="9"/>
  <c r="Z13" i="9"/>
  <c r="L13" i="9"/>
  <c r="Y13" i="9"/>
  <c r="X13" i="9"/>
  <c r="W13" i="9"/>
  <c r="S13" i="9"/>
  <c r="V13" i="9"/>
  <c r="P13" i="9"/>
  <c r="M13" i="9"/>
  <c r="D13" i="9"/>
  <c r="C13" i="9"/>
  <c r="D22" i="9"/>
  <c r="D39" i="9"/>
  <c r="E25" i="9"/>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<sst xmlns="http://schemas.openxmlformats.org/spreadsheetml/2006/main" count="64691" uniqueCount="16592">
  <si>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</si>
  <si>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</si>
  <si>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</si>
  <si>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</si>
  <si>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</si>
  <si>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</si>
  <si>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</si>
  <si>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</si>
  <si>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</si>
  <si>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</si>
  <si>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</si>
  <si>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</si>
  <si>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</si>
  <si>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</si>
  <si>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</si>
  <si>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</si>
  <si>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</si>
  <si>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</si>
  <si>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</si>
  <si>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</si>
  <si>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</si>
  <si>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</si>
  <si>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</si>
  <si>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</si>
  <si>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</si>
  <si>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</si>
  <si>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</si>
  <si>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</si>
  <si>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</si>
  <si>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</si>
  <si>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</si>
  <si>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</si>
  <si>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</si>
  <si>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</si>
  <si>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</si>
  <si>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</si>
  <si>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</si>
  <si>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</si>
  <si>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</si>
  <si>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</si>
  <si>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</si>
  <si>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</si>
  <si>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</si>
  <si>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</si>
  <si>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</si>
  <si>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</si>
  <si>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</si>
  <si>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</si>
  <si>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</si>
  <si>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</si>
  <si>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</si>
  <si>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</si>
  <si>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</si>
  <si>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</si>
  <si>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</si>
  <si>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</si>
  <si>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</si>
  <si>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</si>
  <si>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</si>
  <si>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</si>
  <si>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</si>
  <si>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</si>
  <si>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</si>
  <si>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</si>
  <si>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</si>
  <si>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</si>
  <si>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</si>
  <si>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</si>
  <si>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</si>
  <si>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</si>
  <si>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</si>
  <si>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</si>
  <si>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</si>
  <si>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</si>
  <si>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</si>
  <si>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</si>
  <si>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</si>
  <si>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</si>
  <si>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</si>
  <si>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</si>
  <si>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</si>
  <si>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</si>
  <si>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</si>
  <si>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</si>
  <si>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</si>
  <si>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</si>
  <si>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</si>
  <si>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</si>
  <si>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</si>
  <si>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</si>
  <si>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</si>
  <si>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</si>
  <si>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</si>
  <si>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</si>
  <si>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</si>
  <si>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</si>
  <si>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</si>
  <si>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</si>
  <si>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</si>
  <si>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</si>
  <si>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</si>
  <si>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</si>
  <si>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</si>
  <si>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</si>
  <si>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</si>
  <si>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</si>
  <si>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</si>
  <si>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</si>
  <si>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</si>
  <si>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</si>
  <si>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</si>
  <si>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</si>
  <si>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</si>
  <si>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</si>
  <si>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</si>
  <si>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</si>
  <si>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</si>
  <si>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</si>
  <si>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</si>
  <si>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</si>
  <si>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</si>
  <si>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</si>
  <si>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</si>
  <si>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</si>
  <si>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</si>
  <si>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</si>
  <si>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</si>
  <si>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</si>
  <si>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</si>
  <si>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</si>
  <si>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</si>
  <si>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</si>
  <si>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</si>
  <si>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</si>
  <si>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</si>
  <si>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</si>
  <si>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</si>
  <si>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</si>
  <si>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</si>
  <si>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</si>
  <si>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</si>
  <si>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</si>
  <si>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</si>
  <si>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</si>
  <si>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</si>
  <si>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</si>
  <si>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</si>
  <si>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</si>
  <si>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</si>
  <si>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</si>
  <si>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</si>
  <si>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</si>
  <si>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</si>
  <si>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</si>
  <si>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</si>
  <si>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</si>
  <si>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</si>
  <si>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</si>
  <si>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</si>
  <si>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</si>
  <si>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</si>
  <si>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</si>
  <si>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</si>
  <si>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</si>
  <si>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</si>
  <si>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</si>
  <si>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</si>
  <si>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</si>
  <si>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</si>
  <si>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</si>
  <si>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</si>
  <si>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</si>
  <si>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</si>
  <si>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</si>
  <si>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</si>
  <si>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</si>
  <si>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</si>
  <si>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</si>
  <si>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</si>
  <si>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</si>
  <si>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</si>
  <si>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</si>
  <si>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</si>
  <si>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</si>
  <si>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</si>
  <si>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</si>
  <si>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</si>
  <si>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</si>
  <si>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</si>
  <si>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</si>
  <si>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</si>
  <si>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</si>
  <si>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</si>
  <si>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</si>
  <si>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</si>
  <si>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</si>
  <si>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</si>
  <si>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</si>
  <si>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</si>
  <si>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</si>
  <si>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</si>
  <si>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</si>
  <si>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</si>
  <si>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</si>
  <si>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</si>
  <si>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</si>
  <si>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</si>
  <si>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</si>
  <si>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</si>
  <si>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</si>
  <si>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</si>
  <si>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</si>
  <si>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</si>
  <si>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</si>
  <si>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</si>
  <si>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</si>
  <si>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</si>
  <si>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</si>
  <si>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</si>
  <si>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</si>
  <si>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</si>
  <si>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</si>
  <si>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</si>
  <si>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</si>
  <si>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</si>
  <si>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</si>
  <si>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</si>
  <si>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</si>
  <si>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</si>
  <si>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</si>
  <si>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</si>
  <si>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</si>
  <si>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</si>
  <si>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</si>
  <si>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</si>
  <si>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</si>
  <si>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</si>
  <si>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</si>
  <si>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</si>
  <si>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</si>
  <si>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</si>
  <si>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</si>
  <si>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</si>
  <si>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</si>
  <si>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</si>
  <si>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</si>
  <si>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</si>
  <si>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</si>
  <si>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</si>
  <si>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</si>
  <si>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</si>
  <si>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</si>
  <si>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</si>
  <si>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</si>
  <si>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</si>
  <si>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</si>
  <si>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</si>
  <si>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</si>
  <si>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</si>
  <si>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</si>
  <si>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</si>
  <si>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</si>
  <si>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</si>
  <si>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</si>
  <si>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</si>
  <si>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</si>
  <si>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</si>
  <si>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</si>
  <si>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</si>
  <si>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</si>
  <si>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</si>
  <si>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</si>
  <si>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</si>
  <si>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</si>
  <si>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</si>
  <si>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</si>
  <si>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</si>
  <si>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</si>
  <si>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</si>
  <si>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</si>
  <si>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</si>
  <si>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</si>
  <si>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</si>
  <si>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</si>
  <si>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</si>
  <si>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</si>
  <si>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</si>
  <si>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</si>
  <si>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</si>
  <si>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</si>
  <si>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</si>
  <si>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</si>
  <si>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</si>
  <si>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</si>
  <si>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</si>
  <si>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</si>
  <si>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</si>
  <si>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</si>
  <si>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</si>
  <si>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</si>
  <si>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</si>
  <si>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</si>
  <si>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</si>
  <si>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</si>
  <si>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</si>
  <si>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</si>
  <si>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</si>
  <si>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</si>
  <si>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</si>
  <si>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</si>
  <si>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</si>
  <si>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</si>
  <si>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</si>
  <si>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</si>
  <si>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</si>
  <si>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</si>
  <si>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</si>
  <si>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</si>
  <si>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</si>
  <si>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</si>
  <si>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</si>
  <si>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</si>
  <si>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</si>
  <si>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</si>
  <si>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</si>
  <si>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</si>
  <si>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</si>
  <si>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</si>
  <si>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</si>
  <si>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</si>
  <si>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</si>
  <si>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</si>
  <si>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</si>
  <si>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</si>
  <si>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</si>
  <si>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</si>
  <si>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</si>
  <si>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</si>
  <si>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</si>
  <si>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</si>
  <si>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</si>
  <si>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</si>
  <si>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</si>
  <si>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</si>
  <si>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</si>
  <si>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</si>
  <si>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</si>
  <si>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</si>
  <si>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</si>
  <si>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</si>
  <si>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</si>
  <si>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</si>
  <si>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</si>
  <si>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</si>
  <si>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</si>
  <si>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</si>
  <si>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</si>
  <si>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</si>
  <si>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</si>
  <si>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</si>
  <si>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</si>
  <si>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</si>
  <si>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</si>
  <si>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</si>
  <si>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</si>
  <si>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</si>
  <si>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</si>
  <si>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</si>
  <si>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</si>
  <si>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</si>
  <si>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</si>
  <si>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</si>
  <si>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</si>
  <si>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</si>
  <si>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</si>
  <si>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</si>
  <si>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</si>
  <si>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</si>
  <si>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</si>
  <si>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</si>
  <si>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</si>
  <si>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</si>
  <si>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</si>
  <si>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</si>
  <si>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</si>
  <si>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</si>
  <si>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</si>
  <si>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</si>
  <si>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</si>
  <si>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</si>
  <si>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</si>
  <si>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</si>
  <si>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</si>
  <si>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</si>
  <si>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</si>
  <si>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</si>
  <si>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</si>
  <si>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</si>
  <si>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</si>
  <si>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</si>
  <si>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</si>
  <si>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</si>
  <si>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</si>
  <si>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</si>
  <si>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</si>
  <si>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</si>
  <si>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</si>
  <si>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</si>
  <si>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</si>
  <si>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</si>
  <si>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</si>
  <si>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</si>
  <si>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</si>
  <si>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</si>
  <si>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</si>
  <si>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</si>
  <si>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</si>
  <si>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</si>
  <si>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</si>
  <si>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</si>
  <si>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</si>
  <si>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</si>
  <si>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</si>
  <si>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</si>
  <si>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</si>
  <si>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</si>
  <si>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</si>
  <si>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</si>
  <si>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</si>
  <si>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</si>
  <si>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</si>
  <si>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</si>
  <si>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</si>
  <si>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</si>
  <si>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</si>
  <si>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</si>
  <si>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</si>
  <si>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</si>
  <si>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</si>
  <si>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</si>
  <si>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</si>
  <si>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</si>
  <si>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</si>
  <si>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</si>
  <si>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</si>
  <si>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</si>
  <si>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</si>
  <si>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</si>
  <si>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</si>
  <si>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</si>
  <si>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</si>
  <si>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</si>
  <si>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</si>
  <si>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</si>
  <si>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</si>
  <si>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</si>
  <si>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</si>
  <si>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</si>
  <si>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</si>
  <si>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</si>
  <si>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</si>
  <si>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</si>
  <si>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</si>
  <si>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</si>
  <si>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</si>
  <si>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</si>
  <si>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</si>
  <si>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</si>
  <si>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</si>
  <si>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</si>
  <si>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</si>
  <si>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</si>
  <si>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</si>
  <si>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</si>
  <si>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</si>
  <si>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</si>
  <si>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</si>
  <si>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</si>
  <si>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</si>
  <si>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</si>
  <si>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</si>
  <si>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</si>
  <si>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</si>
  <si>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</si>
  <si>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</si>
  <si>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</si>
  <si>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</si>
  <si>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</si>
  <si>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</si>
  <si>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</si>
  <si>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</si>
  <si>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</si>
  <si>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</si>
  <si>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</si>
  <si>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</si>
  <si>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</si>
  <si>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</si>
  <si>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</si>
  <si>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</si>
  <si>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</si>
  <si>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</si>
  <si>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</si>
  <si>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</si>
  <si>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</si>
  <si>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</si>
  <si>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</si>
  <si>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</si>
  <si>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</si>
  <si>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</si>
  <si>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</si>
  <si>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</si>
  <si>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</si>
  <si>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</si>
  <si>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</si>
  <si>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</si>
  <si>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</si>
  <si>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</si>
  <si>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</si>
  <si>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</si>
  <si>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</si>
  <si>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</si>
  <si>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</si>
  <si>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</si>
  <si>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</si>
  <si>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</si>
  <si>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</si>
  <si>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</si>
  <si>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</si>
  <si>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</si>
  <si>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</si>
  <si>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</si>
  <si>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</si>
  <si>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</si>
  <si>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</si>
  <si>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</si>
  <si>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</si>
  <si>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</si>
  <si>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</si>
  <si>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</si>
  <si>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</si>
  <si>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</si>
  <si>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</si>
  <si>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</si>
  <si>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</si>
  <si>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</si>
  <si>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</si>
  <si>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</si>
  <si>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</si>
  <si>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</si>
  <si>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</si>
  <si>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</si>
  <si>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</si>
  <si>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</si>
  <si>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</si>
  <si>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</si>
  <si>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</si>
  <si>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</si>
  <si>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</si>
  <si>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</si>
  <si>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</si>
  <si>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</si>
  <si>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</si>
  <si>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</si>
  <si>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</si>
  <si>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</si>
  <si>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</si>
  <si>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</si>
  <si>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</si>
  <si>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</si>
  <si>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</si>
  <si>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</si>
  <si>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</si>
  <si>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</si>
  <si>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</si>
  <si>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</si>
  <si>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</si>
  <si>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</si>
  <si>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</si>
  <si>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</si>
  <si>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</si>
  <si>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</si>
  <si>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</si>
  <si>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</si>
  <si>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</si>
  <si>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</si>
  <si>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</si>
  <si>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</si>
  <si>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</si>
  <si>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</si>
  <si>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</si>
  <si>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</si>
  <si>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</si>
  <si>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</si>
  <si>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</si>
  <si>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</si>
  <si>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</si>
  <si>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</si>
  <si>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</si>
  <si>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</si>
  <si>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</si>
  <si>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</si>
  <si>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</si>
  <si>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</si>
  <si>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</si>
  <si>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</si>
  <si>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</si>
  <si>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</si>
  <si>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</si>
  <si>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</si>
  <si>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</si>
  <si>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</si>
  <si>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</si>
  <si>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</si>
  <si>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</si>
  <si>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</si>
  <si>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</si>
  <si>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</si>
  <si>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</si>
  <si>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</si>
  <si>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</si>
  <si>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</si>
  <si>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</si>
  <si>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</si>
  <si>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</si>
  <si>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</si>
  <si>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</si>
  <si>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</si>
  <si>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</si>
  <si>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</si>
  <si>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</si>
  <si>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</si>
  <si>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</si>
  <si>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</si>
  <si>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</si>
  <si>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</si>
  <si>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</si>
  <si>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</si>
  <si>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</si>
  <si>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</si>
  <si>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</si>
  <si>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</si>
  <si>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</si>
  <si>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</si>
  <si>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</si>
  <si>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</si>
  <si>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</si>
  <si>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</si>
  <si>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</si>
  <si>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</si>
  <si>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</si>
  <si>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</si>
  <si>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</si>
  <si>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</si>
  <si>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</si>
  <si>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</si>
  <si>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</si>
  <si>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</si>
  <si>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</si>
  <si>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</si>
  <si>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</si>
  <si>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</si>
  <si>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</si>
  <si>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</si>
  <si>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</si>
  <si>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</si>
  <si>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</si>
  <si>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</si>
  <si>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</si>
  <si>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</si>
  <si>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</si>
  <si>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</si>
  <si>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</si>
  <si>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</si>
  <si>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</si>
  <si>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</si>
  <si>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</si>
  <si>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</si>
  <si>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</si>
  <si>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</si>
  <si>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</si>
  <si>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</si>
  <si>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</si>
  <si>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</si>
  <si>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</si>
  <si>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</si>
  <si>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</si>
  <si>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</si>
  <si>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</si>
  <si>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</si>
  <si>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</si>
  <si>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</si>
  <si>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</si>
  <si>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</si>
  <si>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</si>
  <si>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</si>
  <si>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</si>
  <si>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</si>
  <si>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</si>
  <si>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</si>
  <si>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</si>
  <si>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</si>
  <si>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</si>
  <si>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</si>
  <si>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</si>
  <si>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</si>
  <si>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</si>
  <si>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</si>
  <si>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</si>
  <si>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</si>
  <si>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</si>
  <si>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</si>
  <si>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</si>
  <si>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</si>
  <si>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</si>
  <si>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</si>
  <si>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</si>
  <si>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</si>
  <si>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</si>
  <si>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</si>
  <si>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</si>
  <si>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</si>
  <si>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</si>
  <si>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</si>
  <si>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</si>
  <si>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</si>
  <si>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</si>
  <si>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</si>
  <si>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</si>
  <si>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</si>
  <si>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</si>
  <si>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</si>
  <si>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</si>
  <si>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</si>
  <si>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</si>
  <si>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</si>
  <si>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</si>
  <si>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</si>
  <si>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</si>
  <si>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</si>
  <si>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</si>
  <si>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</si>
  <si>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</si>
  <si>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</si>
  <si>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</si>
  <si>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</si>
  <si>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</si>
  <si>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</si>
  <si>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</si>
  <si>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</si>
  <si>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</si>
  <si>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</si>
  <si>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</si>
  <si>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</si>
  <si>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</si>
  <si>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</si>
  <si>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</si>
  <si>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</si>
  <si>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</si>
  <si>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</si>
  <si>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</si>
  <si>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</si>
  <si>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</si>
  <si>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</si>
  <si>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</si>
  <si>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</si>
  <si>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</si>
  <si>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</si>
  <si>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</si>
  <si>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</si>
  <si>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</si>
  <si>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</si>
  <si>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</si>
  <si>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</si>
  <si>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</si>
  <si>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</si>
  <si>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</si>
  <si>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</si>
  <si>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</si>
  <si>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</si>
  <si>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</si>
  <si>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</si>
  <si>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</si>
  <si>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</si>
  <si>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</si>
  <si>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</si>
  <si>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</si>
  <si>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</si>
  <si>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</si>
  <si>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</si>
  <si>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</si>
  <si>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</si>
  <si>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</si>
  <si>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</si>
  <si>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</si>
  <si>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</si>
  <si>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</si>
  <si>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</si>
  <si>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</si>
  <si>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</si>
  <si>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</si>
  <si>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</si>
  <si>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</si>
  <si>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</si>
  <si>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</si>
  <si>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</si>
  <si>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</si>
  <si>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</si>
  <si>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</si>
  <si>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</si>
  <si>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</si>
  <si>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</si>
  <si>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</si>
  <si>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</si>
  <si>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</si>
  <si>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</si>
  <si>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</si>
  <si>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</si>
  <si>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</si>
  <si>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</si>
  <si>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</si>
  <si>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</si>
  <si>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</si>
  <si>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</si>
  <si>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</si>
  <si>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</si>
  <si>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</si>
  <si>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</si>
  <si>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</si>
  <si>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</si>
  <si>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</si>
  <si>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</si>
  <si>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</si>
  <si>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</si>
  <si>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</si>
  <si>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</si>
  <si>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</si>
  <si>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</si>
  <si>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</si>
  <si>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</si>
  <si>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</si>
  <si>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</si>
  <si>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</si>
  <si>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</si>
  <si>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</si>
  <si>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</si>
  <si>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</si>
  <si>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</si>
  <si>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</si>
  <si>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</si>
  <si>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</si>
  <si>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</si>
  <si>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</si>
  <si>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</si>
  <si>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</si>
  <si>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</si>
  <si>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</si>
  <si>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</si>
  <si>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</si>
  <si>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</si>
  <si>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</si>
  <si>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</si>
  <si>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</si>
  <si>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</si>
  <si>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</si>
  <si>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</si>
  <si>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</si>
  <si>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</si>
  <si>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</si>
  <si>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</si>
  <si>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</si>
  <si>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</si>
  <si>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</si>
  <si>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</si>
  <si>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</si>
  <si>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</si>
  <si>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</si>
  <si>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</si>
  <si>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</si>
  <si>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</si>
  <si>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</si>
  <si>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</si>
  <si>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</si>
  <si>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</si>
  <si>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</si>
  <si>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</si>
  <si>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</si>
  <si>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</si>
  <si>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</si>
  <si>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</si>
  <si>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</si>
  <si>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</si>
  <si>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</si>
  <si>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</si>
  <si>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</si>
  <si>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</si>
  <si>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</si>
  <si>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</si>
  <si>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</si>
  <si>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</si>
  <si>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</si>
  <si>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</si>
  <si>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</si>
  <si>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</si>
  <si>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</si>
  <si>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</si>
  <si>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</si>
  <si>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</si>
  <si>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</si>
  <si>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</si>
  <si>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</si>
  <si>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</si>
  <si>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</si>
  <si>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</si>
  <si>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</si>
  <si>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</si>
  <si>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</si>
  <si>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</si>
  <si>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</si>
  <si>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</si>
  <si>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</si>
  <si>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</si>
  <si>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</si>
  <si>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</si>
  <si>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</si>
  <si>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</si>
  <si>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</si>
  <si>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</si>
  <si>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</si>
  <si>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</si>
  <si>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</si>
  <si>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</si>
  <si>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</si>
  <si>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</si>
  <si>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</si>
  <si>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</si>
  <si>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</si>
  <si>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</si>
  <si>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</si>
  <si>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</si>
  <si>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</si>
  <si>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</si>
  <si>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</si>
  <si>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</si>
  <si>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</si>
  <si>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</si>
  <si>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</si>
  <si>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</si>
  <si>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</si>
  <si>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</si>
  <si>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</si>
  <si>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</si>
  <si>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</si>
  <si>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</si>
  <si>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</si>
  <si>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</si>
  <si>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</si>
  <si>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</si>
  <si>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</si>
  <si>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</si>
  <si>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</si>
  <si>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</si>
  <si>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</si>
  <si>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</si>
  <si>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</si>
  <si>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</si>
  <si>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</si>
  <si>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</si>
  <si>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</si>
  <si>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</si>
  <si>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</si>
  <si>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</si>
  <si>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</si>
  <si>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</si>
  <si>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</si>
  <si>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</si>
  <si>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</si>
  <si>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</si>
  <si>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</si>
  <si>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</si>
  <si>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</si>
  <si>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</si>
  <si>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</si>
  <si>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</si>
  <si>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</si>
  <si>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</si>
  <si>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</si>
  <si>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</si>
  <si>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</si>
  <si>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</si>
  <si>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</si>
  <si>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</si>
  <si>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</si>
  <si>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</si>
  <si>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</si>
  <si>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</si>
  <si>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</si>
  <si>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</si>
  <si>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</si>
  <si>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</si>
  <si>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</si>
  <si>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</si>
  <si>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</si>
  <si>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</si>
  <si>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</si>
  <si>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</si>
  <si>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</si>
  <si>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</si>
  <si>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</si>
  <si>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</si>
  <si>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</si>
  <si>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</si>
  <si>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</si>
  <si>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</si>
  <si>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</si>
  <si>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</si>
  <si>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</si>
  <si>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</si>
  <si>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</si>
  <si>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</si>
  <si>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</si>
  <si>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</si>
  <si>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</si>
  <si>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</si>
  <si>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</si>
  <si>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</si>
  <si>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</si>
  <si>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</si>
  <si>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</si>
  <si>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</si>
  <si>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</si>
  <si>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</si>
  <si>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</si>
  <si>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</si>
  <si>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</si>
  <si>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</si>
  <si>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</si>
  <si>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</si>
  <si>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</si>
  <si>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</si>
  <si>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</si>
  <si>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</si>
  <si>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</si>
  <si>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</si>
  <si>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</si>
  <si>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</si>
  <si>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</si>
  <si>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</si>
  <si>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</si>
  <si>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</si>
  <si>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</si>
  <si>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</si>
  <si>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</si>
  <si>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</si>
  <si>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</si>
  <si>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</si>
  <si>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</si>
  <si>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</si>
  <si>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</si>
  <si>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</si>
  <si>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</si>
  <si>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</si>
  <si>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</si>
  <si>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</si>
  <si>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</si>
  <si>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</si>
  <si>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</si>
  <si>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</si>
  <si>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</si>
  <si>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</si>
  <si>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</si>
  <si>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</si>
  <si>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</si>
  <si>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</si>
  <si>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</si>
  <si>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</si>
  <si>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</si>
  <si>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</si>
  <si>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</si>
  <si>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</si>
  <si>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</si>
  <si>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</si>
  <si>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</si>
  <si>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</si>
  <si>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</si>
  <si>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</si>
  <si>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</si>
  <si>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</si>
  <si>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</si>
  <si>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</si>
  <si>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</si>
  <si>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</si>
  <si>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</si>
  <si>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</si>
  <si>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</si>
  <si>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</si>
  <si>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</si>
  <si>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</si>
  <si>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</si>
  <si>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</si>
  <si>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</si>
  <si>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</si>
  <si>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</si>
  <si>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</si>
  <si>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</si>
  <si>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</si>
  <si>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</si>
  <si>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</si>
  <si>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</si>
  <si>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</si>
  <si>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</si>
  <si>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</si>
  <si>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</si>
  <si>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</si>
  <si>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</si>
  <si>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</si>
  <si>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</si>
  <si>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</si>
  <si>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</si>
  <si>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</si>
  <si>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</si>
  <si>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</si>
  <si>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</si>
  <si>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</si>
  <si>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</si>
  <si>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</si>
  <si>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</si>
  <si>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</si>
  <si>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</si>
  <si>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</si>
  <si>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</si>
  <si>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</si>
  <si>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</si>
  <si>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</si>
  <si>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</si>
  <si>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</si>
  <si>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</si>
  <si>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</si>
  <si>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</si>
  <si>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</si>
  <si>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</si>
  <si>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</si>
  <si>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</si>
  <si>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</si>
  <si>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</si>
  <si>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</si>
  <si>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</si>
  <si>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</si>
  <si>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</si>
  <si>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</si>
  <si>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</si>
  <si>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</si>
  <si>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</si>
  <si>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</si>
  <si>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</si>
  <si>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</si>
  <si>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</si>
  <si>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</si>
  <si>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</si>
  <si>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</si>
  <si>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</si>
  <si>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</si>
  <si>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</si>
  <si>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</si>
  <si>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</si>
  <si>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</si>
  <si>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</si>
  <si>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</si>
  <si>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</si>
  <si>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</si>
  <si>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</si>
  <si>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</si>
  <si>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</si>
  <si>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</si>
  <si>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</si>
  <si>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</si>
  <si>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</si>
  <si>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</si>
  <si>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</si>
  <si>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</si>
  <si>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</si>
  <si>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</si>
  <si>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</si>
  <si>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</si>
  <si>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</si>
  <si>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</si>
  <si>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</si>
  <si>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</si>
  <si>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</si>
  <si>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</si>
  <si>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</si>
  <si>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</si>
  <si>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</si>
  <si>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</si>
  <si>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</si>
  <si>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</si>
  <si>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</si>
  <si>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</si>
  <si>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</si>
  <si>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</si>
  <si>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</si>
  <si>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</si>
  <si>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</si>
  <si>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</si>
  <si>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</si>
  <si>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</si>
  <si>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</si>
  <si>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</si>
  <si>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</si>
  <si>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</si>
  <si>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</si>
  <si>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</si>
  <si>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</si>
  <si>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</si>
  <si>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</si>
  <si>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</si>
  <si>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</si>
  <si>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</si>
  <si>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</si>
  <si>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</si>
  <si>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</si>
  <si>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</si>
  <si>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</si>
  <si>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</si>
  <si>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</si>
  <si>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</si>
  <si>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</si>
  <si>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</si>
  <si>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</si>
  <si>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</si>
  <si>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</si>
  <si>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</si>
  <si>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</si>
  <si>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</si>
  <si>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</si>
  <si>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</si>
  <si>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</si>
  <si>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</si>
  <si>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</si>
  <si>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</si>
  <si>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</si>
  <si>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</si>
  <si>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</si>
  <si>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</si>
  <si>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</si>
  <si>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</si>
  <si>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</si>
  <si>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</si>
  <si>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</si>
  <si>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</si>
  <si>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</si>
  <si>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</si>
  <si>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</si>
  <si>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</si>
  <si>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</si>
  <si>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</si>
  <si>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</si>
  <si>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</si>
  <si>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</si>
  <si>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</si>
  <si>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</si>
  <si>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</si>
  <si>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</si>
  <si>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</si>
  <si>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</si>
  <si>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</si>
  <si>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</si>
  <si>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</si>
  <si>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</si>
  <si>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</si>
  <si>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</si>
  <si>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</si>
  <si>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</si>
  <si>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</si>
  <si>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</si>
  <si>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</si>
  <si>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</si>
  <si>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</si>
  <si>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</si>
  <si>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</si>
  <si>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</si>
  <si>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</si>
  <si>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</si>
  <si>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</si>
  <si>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</si>
  <si>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</si>
  <si>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</si>
  <si>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</si>
  <si>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</si>
  <si>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</si>
  <si>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</si>
  <si>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</si>
  <si>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</si>
  <si>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</si>
  <si>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</si>
  <si>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</si>
  <si>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</si>
  <si>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</si>
  <si>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</si>
  <si>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</si>
  <si>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</si>
  <si>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</si>
  <si>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</si>
  <si>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</si>
  <si>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</si>
  <si>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</si>
  <si>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</si>
  <si>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</si>
  <si>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</si>
  <si>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</si>
  <si>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</si>
  <si>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</si>
  <si>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</si>
  <si>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</si>
  <si>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</si>
  <si>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</si>
  <si>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</si>
  <si>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</si>
  <si>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</si>
  <si>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</si>
  <si>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</si>
  <si>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</si>
  <si>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</si>
  <si>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</si>
  <si>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</si>
  <si>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</si>
  <si>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</si>
  <si>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</si>
  <si>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</si>
  <si>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</si>
  <si>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</si>
  <si>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</si>
  <si>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</si>
  <si>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</si>
  <si>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</si>
  <si>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</si>
  <si>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</si>
  <si>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</si>
  <si>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</si>
  <si>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</si>
  <si>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</si>
  <si>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</si>
  <si>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</si>
  <si>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</si>
  <si>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</si>
  <si>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</si>
  <si>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</si>
  <si>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</si>
  <si>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</si>
  <si>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</si>
  <si>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</si>
  <si>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</si>
  <si>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</si>
  <si>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</si>
  <si>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</si>
  <si>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</si>
  <si>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</si>
  <si>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</si>
  <si>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</si>
  <si>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</si>
  <si>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</si>
  <si>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</si>
  <si>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</si>
  <si>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</si>
  <si>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</si>
  <si>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</si>
  <si>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</si>
  <si>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</si>
  <si>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</si>
  <si>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</si>
  <si>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</si>
  <si>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</si>
  <si>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</si>
  <si>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</si>
  <si>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</si>
  <si>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</si>
  <si>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</si>
  <si>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</si>
  <si>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</si>
  <si>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</si>
  <si>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</si>
  <si>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</si>
  <si>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</si>
  <si>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</si>
  <si>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</si>
  <si>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</si>
  <si>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</si>
  <si>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</si>
  <si>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</si>
  <si>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</si>
  <si>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</si>
  <si>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</si>
  <si>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</si>
  <si>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</si>
  <si>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</si>
  <si>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</si>
  <si>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</si>
  <si>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</si>
  <si>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</si>
  <si>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</si>
  <si>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</si>
  <si>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</si>
  <si>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</si>
  <si>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</si>
  <si>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</si>
  <si>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</si>
  <si>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</si>
  <si>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</si>
  <si>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</si>
  <si>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</si>
  <si>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</si>
  <si>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</si>
  <si>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</si>
  <si>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</si>
  <si>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</si>
  <si>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</si>
  <si>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</si>
  <si>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</si>
  <si>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</si>
  <si>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</si>
  <si>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</si>
  <si>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</si>
  <si>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</si>
  <si>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</si>
  <si>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</si>
  <si>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</si>
  <si>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</si>
  <si>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</si>
  <si>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</si>
  <si>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</si>
  <si>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</si>
  <si>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</si>
  <si>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</si>
  <si>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</si>
  <si>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</si>
  <si>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</si>
  <si>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</si>
  <si>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</si>
  <si>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</si>
  <si>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</si>
  <si>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</si>
  <si>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</si>
  <si>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</si>
  <si>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</si>
  <si>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</si>
  <si>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</si>
  <si>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</si>
  <si>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</si>
  <si>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</si>
  <si>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</si>
  <si>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</si>
  <si>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</si>
  <si>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</si>
  <si>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</si>
  <si>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</si>
  <si>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</si>
  <si>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</si>
  <si>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</si>
  <si>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</si>
  <si>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</si>
  <si>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</si>
  <si>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</si>
  <si>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</si>
  <si>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</si>
  <si>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</si>
  <si>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</si>
  <si>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</si>
  <si>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</si>
  <si>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</si>
  <si>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</si>
  <si>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</si>
  <si>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</si>
  <si>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</si>
  <si>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</si>
  <si>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</si>
  <si>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</si>
  <si>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</si>
  <si>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</si>
  <si>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</si>
  <si>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</si>
  <si>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</si>
  <si>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</si>
  <si>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</si>
  <si>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</si>
  <si>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</si>
  <si>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</si>
  <si>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</si>
  <si>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</si>
  <si>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</si>
  <si>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</si>
  <si>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</si>
  <si>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</si>
  <si>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</si>
  <si>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</si>
  <si>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</si>
  <si>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</si>
  <si>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</si>
  <si>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</si>
  <si>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</si>
  <si>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</si>
  <si>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</si>
  <si>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</si>
  <si>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</si>
  <si>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</si>
  <si>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</si>
  <si>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</si>
  <si>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</si>
  <si>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</si>
  <si>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</si>
  <si>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</si>
  <si>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</si>
  <si>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</si>
  <si>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</si>
  <si>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</si>
  <si>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</si>
  <si>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</si>
  <si>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</si>
  <si>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</si>
  <si>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</si>
  <si>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</si>
  <si>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</si>
  <si>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</si>
  <si>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</si>
  <si>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</si>
  <si>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</si>
  <si>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</si>
  <si>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</si>
  <si>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</si>
  <si>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</si>
  <si>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</si>
  <si>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</si>
  <si>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</si>
  <si>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</si>
  <si>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</si>
  <si>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</si>
  <si>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</si>
  <si>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</si>
  <si>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</si>
  <si>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</si>
  <si>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</si>
  <si>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</si>
  <si>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</si>
  <si>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</si>
  <si>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</si>
  <si>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</si>
  <si>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</si>
  <si>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</si>
  <si>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</si>
  <si>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</si>
  <si>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</si>
  <si>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</si>
  <si>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</si>
  <si>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</si>
  <si>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</si>
  <si>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</si>
  <si>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</si>
  <si>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</si>
  <si>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</si>
  <si>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</si>
  <si>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</si>
  <si>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</si>
  <si>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</si>
  <si>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</si>
  <si>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</si>
  <si>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</si>
  <si>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</si>
  <si>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</si>
  <si>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</si>
  <si>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</si>
  <si>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</si>
  <si>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</si>
  <si>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</si>
  <si>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</si>
  <si>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</si>
  <si>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</si>
  <si>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</si>
  <si>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</si>
  <si>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</si>
  <si>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</si>
  <si>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</si>
  <si>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</si>
  <si>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</si>
  <si>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</si>
  <si>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</si>
  <si>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</si>
  <si>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</si>
  <si>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</si>
  <si>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</si>
  <si>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</si>
  <si>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</si>
  <si>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</si>
  <si>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</si>
  <si>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</si>
  <si>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</si>
  <si>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</si>
  <si>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</si>
  <si>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</si>
  <si>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</si>
  <si>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</si>
  <si>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</si>
  <si>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</si>
  <si>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</si>
  <si>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</si>
  <si>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</si>
  <si>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</si>
  <si>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</si>
  <si>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</si>
  <si>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</si>
  <si>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</si>
  <si>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</si>
  <si>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</si>
  <si>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</si>
  <si>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</si>
  <si>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</si>
  <si>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</si>
  <si>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</si>
  <si>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</si>
  <si>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</si>
  <si>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</si>
  <si>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</si>
  <si>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</si>
  <si>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</si>
  <si>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</si>
  <si>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</si>
  <si>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</si>
  <si>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</si>
  <si>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</si>
  <si>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</si>
  <si>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</si>
  <si>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</si>
  <si>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</si>
  <si>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</si>
  <si>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</si>
  <si>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</si>
  <si>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</si>
  <si>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</si>
  <si>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</si>
  <si>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</si>
  <si>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</si>
  <si>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</si>
  <si>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</si>
  <si>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</si>
  <si>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</si>
  <si>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</si>
  <si>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</si>
  <si>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</si>
  <si>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</si>
  <si>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</si>
  <si>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</si>
  <si>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</si>
  <si>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</si>
  <si>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</si>
  <si>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</si>
  <si>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</si>
  <si>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</si>
  <si>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</si>
  <si>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</si>
  <si>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</si>
  <si>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</si>
  <si>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</si>
  <si>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</si>
  <si>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</si>
  <si>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</si>
  <si>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</si>
  <si>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</si>
  <si>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</si>
  <si>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</si>
  <si>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</si>
  <si>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</si>
  <si>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</si>
  <si>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</si>
  <si>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</si>
  <si>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</si>
  <si>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</si>
  <si>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</si>
  <si>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</si>
  <si>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</si>
  <si>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</si>
  <si>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</si>
  <si>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</si>
  <si>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</si>
  <si>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</si>
  <si>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</si>
  <si>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</si>
  <si>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</si>
  <si>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</si>
  <si>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</si>
  <si>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</si>
  <si>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</si>
  <si>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</si>
  <si>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</si>
  <si>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</si>
  <si>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</si>
  <si>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</si>
  <si>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</si>
  <si>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</si>
  <si>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</si>
  <si>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</si>
  <si>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</si>
  <si>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</si>
  <si>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</si>
  <si>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</si>
  <si>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</si>
  <si>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</si>
  <si>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</si>
  <si>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</si>
  <si>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</si>
  <si>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</si>
  <si>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</si>
  <si>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</si>
  <si>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</si>
  <si>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</si>
  <si>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</si>
  <si>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</si>
  <si>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</si>
  <si>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</si>
  <si>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</si>
  <si>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</si>
  <si>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</si>
  <si>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</si>
  <si>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</si>
  <si>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</si>
  <si>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</si>
  <si>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</si>
  <si>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</si>
  <si>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</si>
  <si>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</si>
  <si>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</si>
  <si>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</si>
  <si>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</si>
  <si>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</si>
  <si>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</si>
  <si>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</si>
  <si>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</si>
  <si>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</si>
  <si>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</si>
  <si>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</si>
  <si>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</si>
  <si>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</si>
  <si>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</si>
  <si>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</si>
  <si>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</si>
  <si>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</si>
  <si>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</si>
  <si>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</si>
  <si>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</si>
  <si>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</si>
  <si>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</si>
  <si>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</si>
  <si>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</si>
  <si>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</si>
  <si>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</si>
  <si>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</si>
  <si>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</si>
  <si>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</si>
  <si>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</si>
  <si>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</si>
  <si>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</si>
  <si>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</si>
  <si>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</si>
  <si>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</si>
  <si>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</si>
  <si>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</si>
  <si>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</si>
  <si>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</si>
  <si>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</si>
  <si>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</si>
  <si>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</si>
  <si>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</si>
  <si>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</si>
  <si>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</si>
  <si>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</si>
  <si>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</si>
  <si>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</si>
  <si>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</si>
  <si>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</si>
  <si>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</si>
  <si>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</si>
  <si>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</si>
  <si>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</si>
  <si>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</si>
  <si>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</si>
  <si>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</si>
  <si>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</si>
  <si>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</si>
  <si>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</si>
  <si>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</si>
  <si>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</si>
  <si>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</si>
  <si>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</si>
  <si>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</si>
  <si>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</si>
  <si>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</si>
  <si>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</si>
  <si>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</si>
  <si>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</si>
  <si>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</si>
  <si>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</si>
  <si>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</si>
  <si>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</si>
  <si>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</si>
  <si>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</si>
  <si>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</si>
  <si>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</si>
  <si>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</si>
  <si>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</si>
  <si>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</si>
  <si>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</si>
  <si>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</si>
  <si>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</si>
  <si>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</si>
  <si>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</si>
  <si>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</si>
  <si>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</si>
  <si>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</si>
  <si>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</si>
  <si>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</si>
  <si>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</si>
  <si>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</si>
  <si>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</si>
  <si>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</si>
  <si>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</si>
  <si>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</si>
  <si>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</si>
  <si>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</si>
  <si>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</si>
  <si>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</si>
  <si>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</si>
  <si>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</si>
  <si>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</si>
  <si>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</si>
  <si>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</si>
  <si>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</si>
  <si>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</si>
  <si>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</si>
  <si>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</si>
  <si>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</si>
  <si>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</si>
  <si>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</si>
  <si>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</si>
  <si>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</si>
  <si>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</si>
  <si>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</si>
  <si>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</si>
  <si>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</si>
  <si>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</si>
  <si>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</si>
  <si>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</si>
  <si>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</si>
  <si>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</si>
  <si>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</si>
  <si>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</si>
  <si>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</si>
  <si>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</si>
  <si>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</si>
  <si>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</si>
  <si>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</si>
  <si>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</si>
  <si>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</si>
  <si>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</si>
  <si>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</si>
  <si>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</si>
  <si>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</si>
  <si>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</si>
  <si>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</si>
  <si>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</si>
  <si>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</si>
  <si>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</si>
  <si>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</si>
  <si>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</si>
  <si>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</si>
  <si>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</si>
  <si>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</si>
  <si>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</si>
  <si>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</si>
  <si>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</si>
  <si>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</si>
  <si>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</si>
  <si>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</si>
  <si>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</si>
  <si>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</si>
  <si>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</si>
  <si>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</si>
  <si>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</si>
  <si>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</si>
  <si>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</si>
  <si>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</si>
  <si>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</si>
  <si>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</si>
  <si>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</si>
  <si>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</si>
  <si>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</si>
  <si>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</si>
  <si>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</si>
  <si>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</si>
  <si>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</si>
  <si>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</si>
  <si>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</si>
  <si>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</si>
  <si>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</si>
  <si>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</si>
  <si>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</si>
  <si>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</si>
  <si>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</si>
  <si>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</si>
  <si>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</si>
  <si>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</si>
  <si>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</si>
  <si>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</si>
  <si>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</si>
  <si>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</si>
  <si>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</si>
  <si>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</si>
  <si>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</si>
  <si>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</si>
  <si>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</si>
  <si>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</si>
  <si>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</si>
  <si>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</si>
  <si>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</si>
  <si>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</si>
  <si>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</si>
  <si>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</si>
  <si>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</si>
  <si>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</si>
  <si>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</si>
  <si>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</si>
  <si>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</si>
  <si>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</si>
  <si>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</si>
  <si>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</si>
  <si>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</si>
  <si>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</si>
  <si>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</si>
  <si>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</si>
  <si>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</si>
  <si>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</si>
  <si>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</si>
  <si>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</si>
  <si>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</si>
  <si>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</si>
  <si>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</si>
  <si>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</si>
  <si>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</si>
  <si>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</si>
  <si>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</si>
  <si>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</si>
  <si>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</si>
  <si>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</si>
  <si>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</si>
  <si>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</si>
  <si>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</si>
  <si>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</si>
  <si>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</si>
  <si>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</si>
  <si>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</si>
  <si>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</si>
  <si>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</si>
  <si>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</si>
  <si>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</si>
  <si>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</si>
  <si>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</si>
  <si>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</si>
  <si>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</si>
  <si>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</si>
  <si>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</si>
  <si>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</si>
  <si>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</si>
  <si>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</si>
  <si>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</si>
  <si>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</si>
  <si>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</si>
  <si>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</si>
  <si>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</si>
  <si>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</si>
  <si>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</si>
  <si>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</si>
  <si>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</si>
  <si>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</si>
  <si>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</si>
  <si>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</si>
  <si>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</si>
  <si>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</si>
  <si>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</si>
  <si>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</si>
  <si>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</si>
  <si>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</si>
  <si>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</si>
  <si>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</si>
  <si>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</si>
  <si>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</si>
  <si>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</si>
  <si>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</si>
  <si>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</si>
  <si>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</si>
  <si>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</si>
  <si>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</si>
  <si>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</si>
  <si>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</si>
  <si>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</si>
  <si>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</si>
  <si>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</si>
  <si>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</si>
  <si>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</si>
  <si>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</si>
  <si>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</si>
  <si>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</si>
  <si>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</si>
  <si>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</si>
  <si>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</si>
  <si>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</si>
  <si>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</si>
  <si>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</si>
  <si>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</si>
  <si>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</si>
  <si>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</si>
  <si>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</si>
  <si>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</si>
  <si>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</si>
  <si>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</si>
  <si>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</si>
  <si>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</si>
  <si>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</si>
  <si>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</si>
  <si>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</si>
  <si>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</si>
  <si>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</si>
  <si>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</si>
  <si>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</si>
  <si>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</si>
  <si>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</si>
  <si>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</si>
  <si>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</si>
  <si>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</si>
  <si>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</si>
  <si>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</si>
  <si>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</si>
  <si>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</si>
  <si>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</si>
  <si>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</si>
  <si>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</si>
  <si>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</si>
  <si>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</si>
  <si>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</si>
  <si>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</si>
  <si>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</si>
  <si>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</si>
  <si>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</si>
  <si>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</si>
  <si>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</si>
  <si>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</si>
  <si>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</si>
  <si>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</si>
  <si>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</si>
  <si>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</si>
  <si>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</si>
  <si>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</si>
  <si>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</si>
  <si>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</si>
  <si>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</si>
  <si>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</si>
  <si>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</si>
  <si>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</si>
  <si>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</si>
  <si>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</si>
  <si>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</si>
  <si>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</si>
  <si>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</si>
  <si>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</si>
  <si>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</si>
  <si>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</si>
  <si>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</si>
  <si>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</si>
  <si>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</si>
  <si>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</si>
  <si>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</si>
  <si>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</si>
  <si>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</si>
  <si>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</si>
  <si>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</si>
  <si>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</si>
  <si>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</si>
  <si>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</si>
  <si>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</si>
  <si>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</si>
  <si>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</si>
  <si>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</si>
  <si>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</si>
  <si>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</si>
  <si>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</si>
  <si>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</si>
  <si>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</si>
  <si>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</si>
  <si>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</si>
  <si>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</si>
  <si>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</si>
  <si>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</si>
  <si>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</si>
  <si>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</si>
  <si>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</si>
  <si>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</si>
  <si>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</si>
  <si>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</si>
  <si>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</si>
  <si>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</si>
  <si>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</si>
  <si>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</si>
  <si>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</si>
  <si>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</si>
  <si>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</si>
  <si>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</si>
  <si>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</si>
  <si>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</si>
  <si>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</si>
  <si>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</si>
  <si>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</si>
  <si>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</si>
  <si>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</si>
  <si>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</si>
  <si>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</si>
  <si>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</si>
  <si>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</si>
  <si>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</si>
  <si>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</si>
  <si>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</si>
  <si>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</si>
  <si>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</si>
  <si>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</si>
  <si>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</si>
  <si>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</si>
  <si>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</si>
  <si>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</si>
  <si>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</si>
  <si>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</si>
  <si>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</si>
  <si>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</si>
  <si>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</si>
  <si>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</si>
  <si>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</si>
  <si>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</si>
  <si>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</si>
  <si>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</si>
  <si>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</si>
  <si>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</si>
  <si>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</si>
  <si>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</si>
  <si>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</si>
  <si>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</si>
  <si>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</si>
  <si>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</si>
  <si>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</si>
  <si>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</si>
  <si>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</si>
  <si>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</si>
  <si>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</si>
  <si>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</si>
  <si>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</si>
  <si>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</si>
  <si>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</si>
  <si>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</si>
  <si>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</si>
  <si>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</si>
  <si>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</si>
  <si>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</si>
  <si>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</si>
  <si>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</si>
  <si>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</si>
  <si>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</si>
  <si>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</si>
  <si>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</si>
  <si>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</si>
  <si>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</si>
  <si>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</si>
  <si>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</si>
  <si>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</si>
  <si>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</si>
  <si>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</si>
  <si>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</si>
  <si>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</si>
  <si>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</si>
  <si>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</si>
  <si>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</si>
  <si>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</si>
  <si>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</si>
  <si>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</si>
  <si>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</si>
  <si>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</si>
  <si>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</si>
  <si>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</si>
  <si>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</si>
  <si>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</si>
  <si>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</si>
  <si>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</si>
  <si>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</si>
  <si>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</si>
  <si>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</si>
  <si>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</si>
  <si>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</si>
  <si>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</si>
  <si>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</si>
  <si>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</si>
  <si>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</si>
  <si>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</si>
  <si>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</si>
  <si>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</si>
  <si>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</si>
  <si>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</si>
  <si>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</si>
  <si>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</si>
  <si>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</si>
  <si>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</si>
  <si>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</si>
  <si>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</si>
  <si>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</si>
  <si>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</si>
  <si>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</si>
  <si>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</si>
  <si>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</si>
  <si>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</si>
  <si>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</si>
  <si>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</si>
  <si>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</si>
  <si>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</si>
  <si>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</si>
  <si>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</si>
  <si>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</si>
  <si>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</si>
  <si>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</si>
  <si>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</si>
  <si>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</si>
  <si>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</si>
  <si>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</si>
  <si>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</si>
  <si>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</si>
  <si>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</si>
  <si>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</si>
  <si>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</si>
  <si>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</si>
  <si>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</si>
  <si>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</si>
  <si>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</si>
  <si>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</si>
  <si>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</si>
  <si>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</si>
  <si>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</si>
  <si>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</si>
  <si>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</si>
  <si>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</si>
  <si>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</si>
  <si>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</si>
  <si>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</si>
  <si>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</si>
  <si>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</si>
  <si>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</si>
  <si>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</si>
  <si>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</si>
  <si>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</si>
  <si>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</si>
  <si>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</si>
  <si>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</si>
  <si>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</si>
  <si>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</si>
  <si>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</si>
  <si>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</si>
  <si>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</si>
  <si>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</si>
  <si>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</si>
  <si>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</si>
  <si>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</si>
  <si>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</si>
  <si>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</si>
  <si>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</si>
  <si>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</si>
  <si>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</si>
  <si>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</si>
  <si>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</si>
  <si>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</si>
  <si>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</si>
  <si>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</si>
  <si>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</si>
  <si>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</si>
  <si>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</si>
  <si>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</si>
  <si>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</si>
  <si>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</si>
  <si>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</si>
  <si>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</si>
  <si>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</si>
  <si>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</si>
  <si>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</si>
  <si>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</si>
  <si>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</si>
  <si>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</si>
  <si>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</si>
  <si>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</si>
  <si>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</si>
  <si>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</si>
  <si>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</si>
  <si>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</si>
  <si>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</si>
  <si>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</si>
  <si>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</si>
  <si>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</si>
  <si>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</si>
  <si>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</si>
  <si>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</si>
  <si>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</si>
  <si>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</si>
  <si>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</si>
  <si>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</si>
  <si>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</si>
  <si>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</si>
  <si>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</si>
  <si>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</si>
  <si>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</si>
  <si>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</si>
  <si>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</si>
  <si>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</si>
  <si>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</si>
  <si>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</si>
  <si>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</si>
  <si>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</si>
  <si>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</si>
  <si>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</si>
  <si>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</si>
  <si>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</si>
  <si>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</si>
  <si>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</si>
  <si>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</si>
  <si>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</si>
  <si>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</si>
  <si>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</si>
  <si>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</si>
  <si>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</si>
  <si>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</si>
  <si>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</si>
  <si>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</si>
  <si>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</si>
  <si>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</si>
  <si>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</si>
  <si>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</si>
  <si>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</si>
  <si>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</si>
  <si>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</si>
  <si>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</si>
  <si>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</si>
  <si>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</si>
  <si>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</si>
  <si>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</si>
  <si>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</si>
  <si>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</si>
  <si>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</si>
  <si>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</si>
  <si>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</si>
  <si>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</si>
  <si>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</si>
  <si>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</si>
  <si>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</si>
  <si>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</si>
  <si>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</si>
  <si>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</si>
  <si>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</si>
  <si>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</si>
  <si>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</si>
  <si>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</si>
  <si>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</si>
  <si>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</si>
  <si>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</si>
  <si>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</si>
  <si>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</si>
  <si>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</si>
  <si>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</si>
  <si>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</si>
  <si>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</si>
  <si>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</si>
  <si>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</si>
  <si>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</si>
  <si>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</si>
  <si>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</si>
  <si>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</si>
  <si>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</si>
  <si>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</si>
  <si>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</si>
  <si>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</si>
  <si>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</si>
  <si>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</si>
  <si>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</si>
  <si>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</si>
  <si>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</si>
  <si>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</si>
  <si>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</si>
  <si>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</si>
  <si>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</si>
  <si>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</si>
  <si>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</si>
  <si>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</si>
  <si>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</si>
  <si>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</si>
  <si>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</si>
  <si>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</si>
  <si>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</si>
  <si>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</si>
  <si>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</si>
  <si>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</si>
  <si>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</si>
  <si>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</si>
  <si>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</si>
  <si>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</si>
  <si>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</si>
  <si>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</si>
  <si>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</si>
  <si>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</si>
  <si>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</si>
  <si>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</si>
  <si>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</si>
  <si>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</si>
  <si>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</si>
  <si>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</si>
  <si>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</si>
  <si>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</si>
  <si>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</si>
  <si>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</si>
  <si>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</si>
  <si>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</si>
  <si>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</si>
  <si>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</si>
  <si>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</si>
  <si>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</si>
  <si>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</si>
  <si>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</si>
  <si>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</si>
  <si>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</si>
  <si>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</si>
  <si>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</si>
  <si>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</si>
  <si>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</si>
  <si>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</si>
  <si>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</si>
  <si>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</si>
  <si>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</si>
  <si>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</si>
  <si>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</si>
  <si>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</si>
  <si>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</si>
  <si>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</si>
  <si>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</si>
  <si>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</si>
  <si>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</si>
  <si>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</si>
  <si>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</si>
  <si>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</si>
  <si>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</si>
  <si>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</si>
  <si>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</si>
  <si>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</si>
  <si>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</si>
  <si>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</si>
  <si>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</si>
  <si>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</si>
  <si>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</si>
  <si>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</si>
  <si>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</si>
  <si>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</si>
  <si>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</si>
  <si>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</si>
  <si>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</si>
  <si>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</si>
  <si>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</si>
  <si>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</si>
  <si>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</si>
  <si>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</si>
  <si>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</si>
  <si>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</si>
  <si>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</si>
  <si>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</si>
  <si>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</si>
  <si>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</si>
  <si>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</si>
  <si>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</si>
  <si>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</si>
  <si>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</si>
  <si>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</si>
  <si>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</si>
  <si>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</si>
  <si>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</si>
  <si>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</si>
  <si>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</si>
  <si>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</si>
  <si>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</si>
  <si>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</si>
  <si>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</si>
  <si>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</si>
  <si>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</si>
  <si>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</si>
  <si>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</si>
  <si>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</si>
  <si>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</si>
  <si>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</si>
  <si>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</si>
  <si>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</si>
  <si>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</si>
  <si>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</si>
  <si>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</si>
  <si>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</si>
  <si>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</si>
  <si>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</si>
  <si>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</si>
  <si>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</si>
  <si>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</si>
  <si>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</si>
  <si>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</si>
  <si>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</si>
  <si>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</si>
  <si>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</si>
  <si>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</si>
  <si>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</si>
  <si>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</si>
  <si>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</si>
  <si>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</si>
  <si>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</si>
  <si>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</si>
  <si>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</si>
  <si>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</si>
  <si>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</si>
  <si>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</si>
  <si>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</si>
  <si>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</si>
  <si>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</si>
  <si>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</si>
  <si>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</si>
  <si>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</si>
  <si>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</si>
  <si>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</si>
  <si>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</si>
  <si>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</si>
  <si>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</si>
  <si>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</si>
  <si>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</si>
  <si>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</si>
  <si>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</si>
  <si>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</si>
  <si>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</si>
  <si>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</si>
  <si>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</si>
  <si>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</si>
  <si>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</si>
  <si>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</si>
  <si>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</si>
  <si>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</si>
  <si>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</si>
  <si>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</si>
  <si>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</si>
  <si>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</si>
  <si>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</si>
  <si>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</si>
  <si>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</si>
  <si>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</si>
  <si>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</si>
  <si>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</si>
  <si>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</si>
  <si>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</si>
  <si>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</si>
  <si>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</si>
  <si>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</si>
  <si>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</si>
  <si>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</si>
  <si>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</si>
  <si>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</si>
  <si>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</si>
  <si>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</si>
  <si>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</si>
  <si>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</si>
  <si>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</si>
  <si>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</si>
  <si>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</si>
  <si>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</si>
  <si>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</si>
  <si>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</si>
  <si>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</si>
  <si>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</si>
  <si>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</si>
  <si>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</si>
  <si>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</si>
  <si>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</si>
  <si>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</si>
  <si>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</si>
  <si>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</si>
  <si>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</si>
  <si>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</si>
  <si>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</si>
  <si>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</si>
  <si>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</si>
  <si>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</si>
  <si>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</si>
  <si>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</si>
  <si>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</si>
  <si>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</si>
  <si>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</si>
  <si>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</si>
  <si>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</si>
  <si>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</si>
  <si>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</si>
  <si>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</si>
  <si>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</si>
  <si>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</si>
  <si>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</si>
  <si>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</si>
  <si>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</si>
  <si>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</si>
  <si>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</si>
  <si>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</si>
  <si>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</si>
  <si>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</si>
  <si>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</si>
  <si>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</si>
  <si>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</si>
  <si>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</si>
  <si>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</si>
  <si>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</si>
  <si>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</si>
  <si>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</si>
  <si>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</si>
  <si>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</si>
  <si>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</si>
  <si>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</si>
  <si>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</si>
  <si>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</si>
  <si>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</si>
  <si>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</si>
  <si>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</si>
  <si>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</si>
  <si>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</si>
  <si>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</si>
  <si>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</si>
  <si>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</si>
  <si>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</si>
  <si>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</si>
  <si>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</si>
  <si>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</si>
  <si>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</si>
  <si>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</si>
  <si>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</si>
  <si>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</si>
  <si>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</si>
  <si>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</si>
  <si>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</si>
  <si>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</si>
  <si>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</si>
  <si>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</si>
  <si>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</si>
  <si>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</si>
  <si>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</si>
  <si>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</si>
  <si>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</si>
  <si>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</si>
  <si>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</si>
  <si>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</si>
  <si>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</si>
  <si>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</si>
  <si>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</si>
  <si>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</si>
  <si>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</si>
  <si>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</si>
  <si>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</si>
  <si>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</si>
  <si>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</si>
  <si>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</si>
  <si>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</si>
  <si>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</si>
  <si>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</si>
  <si>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</si>
  <si>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</si>
  <si>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</si>
  <si>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</si>
  <si>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</si>
  <si>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</si>
  <si>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</si>
  <si>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</si>
  <si>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</si>
  <si>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</si>
  <si>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</si>
  <si>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</si>
  <si>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</si>
  <si>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</si>
  <si>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</si>
  <si>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</si>
  <si>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</si>
  <si>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</si>
  <si>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</si>
  <si>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</si>
  <si>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</si>
  <si>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</si>
  <si>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</si>
  <si>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</si>
  <si>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</si>
  <si>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</si>
  <si>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</si>
  <si>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</si>
  <si>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</si>
  <si>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</si>
  <si>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</si>
  <si>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</si>
  <si>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</si>
  <si>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</si>
  <si>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</si>
  <si>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</si>
  <si>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</si>
  <si>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</si>
  <si>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</si>
  <si>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</si>
  <si>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</si>
  <si>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</si>
  <si>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</si>
  <si>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</si>
  <si>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</si>
  <si>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</si>
  <si>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</si>
  <si>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</si>
  <si>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</si>
  <si>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</si>
  <si>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</si>
  <si>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</si>
  <si>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</si>
  <si>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</si>
  <si>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</si>
  <si>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</si>
  <si>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</si>
  <si>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</si>
  <si>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</si>
  <si>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</si>
  <si>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</si>
  <si>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</si>
  <si>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</si>
  <si>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</si>
  <si>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</si>
  <si>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</si>
  <si>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</si>
  <si>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</si>
  <si>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</si>
  <si>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</si>
  <si>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</si>
  <si>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</si>
  <si>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</si>
  <si>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</si>
  <si>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</si>
  <si>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</si>
  <si>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</si>
  <si>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</si>
  <si>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</si>
  <si>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</si>
  <si>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</si>
  <si>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</si>
  <si>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</si>
  <si>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</si>
  <si>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</si>
  <si>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</si>
  <si>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</si>
  <si>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</si>
  <si>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</si>
  <si>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</si>
  <si>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</si>
  <si>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</si>
  <si>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</si>
  <si>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</si>
  <si>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</si>
  <si>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</si>
  <si>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</si>
  <si>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</si>
  <si>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</si>
  <si>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</si>
  <si>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</si>
  <si>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</si>
  <si>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</si>
  <si>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</si>
  <si>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</si>
  <si>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</si>
  <si>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</si>
  <si>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</si>
  <si>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</si>
  <si>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</si>
  <si>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</si>
  <si>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</si>
  <si>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</si>
  <si>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</si>
  <si>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</si>
  <si>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</si>
  <si>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</si>
  <si>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</si>
  <si>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</si>
  <si>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</si>
  <si>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</si>
  <si>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</si>
  <si>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</si>
  <si>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</si>
  <si>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</si>
  <si>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</si>
  <si>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</si>
  <si>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</si>
  <si>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</si>
  <si>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</si>
  <si>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</si>
  <si>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</si>
  <si>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</si>
  <si>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</si>
  <si>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</si>
  <si>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</si>
  <si>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</si>
  <si>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</si>
  <si>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</si>
  <si>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</si>
  <si>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</si>
  <si>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</si>
  <si>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</si>
  <si>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</si>
  <si>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</si>
  <si>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</si>
  <si>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</si>
  <si>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</si>
  <si>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</si>
  <si>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</si>
  <si>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</si>
  <si>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</si>
  <si>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</si>
  <si>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</si>
  <si>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</si>
  <si>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</si>
  <si>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</si>
  <si>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</si>
  <si>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</si>
  <si>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</si>
  <si>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</si>
  <si>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</si>
  <si>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</si>
  <si>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</si>
  <si>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</si>
  <si>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</si>
  <si>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</si>
  <si>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</si>
  <si>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</si>
  <si>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</si>
  <si>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</si>
  <si>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</si>
  <si>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</si>
  <si>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</si>
  <si>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</si>
  <si>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</si>
  <si>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</si>
  <si>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</si>
  <si>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</si>
  <si>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</si>
  <si>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</si>
  <si>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</si>
  <si>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</si>
  <si>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</si>
  <si>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</si>
  <si>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</si>
  <si>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</si>
  <si>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</si>
  <si>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</si>
  <si>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</si>
  <si>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</si>
  <si>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</si>
  <si>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</si>
  <si>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</si>
  <si>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</si>
  <si>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</si>
  <si>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</si>
  <si>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</si>
  <si>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</si>
  <si>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</si>
  <si>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</si>
  <si>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</si>
  <si>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</si>
  <si>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</si>
  <si>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</si>
  <si>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</si>
  <si>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</si>
  <si>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</si>
  <si>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</si>
  <si>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</si>
  <si>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</si>
  <si>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</si>
  <si>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</si>
  <si>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</si>
  <si>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</si>
  <si>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</si>
  <si>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</si>
  <si>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</si>
  <si>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</si>
  <si>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</si>
  <si>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</si>
  <si>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</si>
  <si>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</si>
  <si>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</si>
  <si>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</si>
  <si>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</si>
  <si>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</si>
  <si>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</si>
  <si>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</si>
  <si>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</si>
  <si>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</si>
  <si>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</si>
  <si>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</si>
  <si>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</si>
  <si>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</si>
  <si>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</si>
  <si>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</si>
  <si>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</si>
  <si>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</si>
  <si>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</si>
  <si>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</si>
  <si>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</si>
  <si>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</si>
  <si>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</si>
  <si>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</si>
  <si>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</si>
  <si>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</si>
  <si>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</si>
  <si>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</si>
  <si>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</si>
  <si>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</si>
  <si>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</si>
  <si>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</si>
  <si>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</si>
  <si>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</si>
  <si>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</si>
  <si>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</si>
  <si>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</si>
  <si>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</si>
  <si>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</si>
  <si>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</si>
  <si>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</si>
  <si>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</si>
  <si>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</si>
  <si>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</si>
  <si>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</si>
  <si>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</si>
  <si>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</si>
  <si>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</si>
  <si>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</si>
  <si>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</si>
  <si>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</si>
  <si>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</si>
  <si>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</si>
  <si>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</si>
  <si>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</si>
  <si>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</si>
  <si>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</si>
  <si>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</si>
  <si>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</si>
  <si>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</si>
  <si>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</si>
  <si>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</si>
  <si>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</si>
  <si>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</si>
  <si>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</si>
  <si>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</si>
  <si>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</si>
  <si>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</si>
  <si>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</si>
  <si>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</si>
  <si>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</si>
  <si>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</si>
  <si>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</si>
  <si>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</si>
  <si>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</si>
  <si>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</si>
  <si>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</si>
  <si>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</si>
  <si>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</si>
  <si>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</si>
  <si>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</si>
  <si>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</si>
  <si>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</si>
  <si>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</si>
  <si>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</si>
  <si>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</si>
  <si>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</si>
  <si>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</si>
  <si>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</si>
  <si>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</si>
  <si>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</si>
  <si>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</si>
  <si>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</si>
  <si>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</si>
  <si>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</si>
  <si>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</si>
  <si>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</si>
  <si>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</si>
  <si>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</si>
  <si>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</si>
  <si>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</si>
  <si>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</si>
  <si>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</si>
  <si>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</si>
  <si>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</si>
  <si>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</si>
  <si>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</si>
  <si>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</si>
  <si>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</si>
  <si>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</si>
  <si>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</si>
  <si>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</si>
  <si>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</si>
  <si>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</si>
  <si>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</si>
  <si>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</si>
  <si>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</si>
  <si>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</si>
  <si>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</si>
  <si>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</si>
  <si>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</si>
  <si>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</si>
  <si>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</si>
  <si>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</si>
  <si>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</si>
  <si>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</si>
  <si>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</si>
  <si>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</si>
  <si>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</si>
  <si>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</si>
  <si>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</si>
  <si>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</si>
  <si>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</si>
  <si>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</si>
  <si>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</si>
  <si>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</si>
  <si>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</si>
  <si>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</si>
  <si>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</si>
  <si>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</si>
  <si>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</si>
  <si>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</si>
  <si>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</si>
  <si>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</si>
  <si>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</si>
  <si>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</si>
  <si>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</si>
  <si>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</si>
  <si>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</si>
  <si>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</si>
  <si>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</si>
  <si>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</si>
  <si>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</si>
  <si>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</si>
  <si>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</si>
  <si>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</si>
  <si>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</si>
  <si>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</si>
  <si>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</si>
  <si>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</si>
  <si>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</si>
  <si>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</si>
  <si>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</si>
  <si>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</si>
  <si>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</si>
  <si>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</si>
  <si>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</si>
  <si>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</si>
  <si>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</si>
  <si>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</si>
  <si>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</si>
  <si>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</si>
  <si>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</si>
  <si>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</si>
  <si>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</si>
  <si>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</si>
  <si>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</si>
  <si>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</si>
  <si>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</si>
  <si>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</si>
  <si>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</si>
  <si>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</si>
  <si>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</si>
  <si>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</si>
  <si>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</si>
  <si>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</si>
  <si>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</si>
  <si>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</si>
  <si>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</si>
  <si>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</si>
  <si>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</si>
  <si>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</si>
  <si>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</si>
  <si>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</si>
  <si>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</si>
  <si>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</si>
  <si>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</si>
  <si>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</si>
  <si>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</si>
  <si>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</si>
  <si>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</si>
  <si>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</si>
  <si>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</si>
  <si>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</si>
  <si>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</si>
  <si>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</si>
  <si>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</si>
  <si>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</si>
  <si>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</si>
  <si>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</si>
  <si>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</si>
  <si>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</si>
  <si>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</si>
  <si>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</si>
  <si>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</si>
  <si>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</si>
  <si>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</si>
  <si>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</si>
  <si>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</si>
  <si>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</si>
  <si>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</si>
  <si>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</si>
  <si>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</si>
  <si>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</si>
  <si>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</si>
  <si>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</si>
  <si>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</si>
  <si>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</si>
  <si>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</si>
  <si>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</si>
  <si>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</si>
  <si>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</si>
  <si>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</si>
  <si>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</si>
  <si>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</si>
  <si>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</si>
  <si>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</si>
  <si>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</si>
  <si>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</si>
  <si>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</si>
  <si>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</si>
  <si>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</si>
  <si>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</si>
  <si>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</si>
  <si>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</si>
  <si>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</si>
  <si>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</si>
  <si>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</si>
  <si>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</si>
  <si>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</si>
  <si>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</si>
  <si>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</si>
  <si>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</si>
  <si>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</si>
  <si>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</si>
  <si>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</si>
  <si>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</si>
  <si>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</si>
  <si>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</si>
  <si>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</si>
  <si>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</si>
  <si>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</si>
  <si>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</si>
  <si>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</si>
  <si>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</si>
  <si>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</si>
  <si>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</si>
  <si>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</si>
  <si>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</si>
  <si>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</si>
  <si>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</si>
  <si>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</si>
  <si>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</si>
  <si>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</si>
  <si>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</si>
  <si>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</si>
  <si>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</si>
  <si>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</si>
  <si>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</si>
  <si>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</si>
  <si>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</si>
  <si>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</si>
  <si>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</si>
  <si>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</si>
  <si>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</si>
  <si>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</si>
  <si>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</si>
  <si>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</si>
  <si>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</si>
  <si>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</si>
  <si>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</si>
  <si>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</si>
  <si>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</si>
  <si>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</si>
  <si>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</si>
  <si>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</si>
  <si>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</si>
  <si>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</si>
  <si>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</si>
  <si>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</si>
  <si>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</si>
  <si>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</si>
  <si>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</si>
  <si>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</si>
  <si>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</si>
  <si>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</si>
  <si>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</si>
  <si>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</si>
  <si>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</si>
  <si>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</si>
  <si>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</si>
  <si>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</si>
  <si>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</si>
  <si>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</si>
  <si>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</si>
  <si>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</si>
  <si>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</si>
  <si>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</si>
  <si>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</si>
  <si>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</si>
  <si>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</si>
  <si>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</si>
  <si>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</si>
  <si>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</si>
  <si>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</si>
  <si>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</si>
  <si>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</si>
  <si>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</si>
  <si>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</si>
  <si>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</si>
  <si>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</si>
  <si>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</si>
  <si>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</si>
  <si>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</si>
  <si>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</si>
  <si>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</si>
  <si>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</si>
  <si>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</si>
  <si>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</si>
  <si>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</si>
  <si>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</si>
  <si>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</si>
  <si>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</si>
  <si>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</si>
  <si>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</si>
  <si>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</si>
  <si>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</si>
  <si>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</si>
  <si>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</si>
  <si>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</si>
  <si>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</si>
  <si>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</si>
  <si>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</si>
  <si>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</si>
  <si>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</si>
  <si>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</si>
  <si>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</si>
  <si>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</si>
  <si>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</si>
  <si>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</si>
  <si>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</si>
  <si>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</si>
  <si>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</si>
  <si>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</si>
  <si>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</si>
  <si>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</si>
  <si>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</si>
  <si>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</si>
  <si>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</si>
  <si>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</si>
  <si>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</si>
  <si>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</si>
  <si>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</si>
  <si>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</si>
  <si>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</si>
  <si>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</si>
  <si>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</si>
  <si>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</si>
  <si>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</si>
  <si>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</si>
  <si>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</si>
  <si>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</si>
  <si>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</si>
  <si>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</si>
  <si>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</si>
  <si>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</si>
  <si>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</si>
  <si>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</si>
  <si>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</si>
  <si>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</si>
  <si>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</si>
  <si>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</si>
  <si>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</si>
  <si>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</si>
  <si>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</si>
  <si>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</si>
  <si>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</si>
  <si>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</si>
  <si>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</si>
  <si>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</si>
  <si>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</si>
  <si>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</si>
  <si>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</si>
  <si>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</si>
  <si>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</si>
  <si>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</si>
  <si>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</si>
  <si>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</si>
  <si>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</si>
  <si>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</si>
  <si>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</si>
  <si>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</si>
  <si>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</si>
  <si>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</si>
  <si>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</si>
  <si>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</si>
  <si>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</si>
  <si>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</si>
  <si>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</si>
  <si>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</si>
  <si>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</si>
  <si>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</si>
  <si>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</si>
  <si>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</si>
  <si>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</si>
  <si>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</si>
  <si>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</si>
  <si>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</si>
  <si>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</si>
  <si>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</si>
  <si>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</si>
  <si>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</si>
  <si>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</si>
  <si>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</si>
  <si>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</si>
  <si>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</si>
  <si>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</si>
  <si>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</si>
  <si>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</si>
  <si>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</si>
  <si>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</si>
  <si>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</si>
  <si>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</si>
  <si>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</si>
  <si>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</si>
  <si>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</si>
  <si>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</si>
  <si>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</si>
  <si>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</si>
  <si>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</si>
  <si>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</si>
  <si>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</si>
  <si>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</si>
  <si>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</si>
  <si>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</si>
  <si>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</si>
  <si>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</si>
  <si>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</si>
  <si>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</si>
  <si>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</si>
  <si>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</si>
  <si>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</si>
  <si>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</si>
  <si>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</si>
  <si>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</si>
  <si>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</si>
  <si>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</si>
  <si>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</si>
  <si>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</si>
  <si>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</si>
  <si>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</si>
  <si>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</si>
  <si>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</si>
  <si>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</si>
  <si>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</si>
  <si>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</si>
  <si>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</si>
  <si>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</si>
  <si>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</si>
  <si>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</si>
  <si>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</si>
  <si>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</si>
  <si>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</si>
  <si>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</si>
  <si>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</si>
  <si>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</si>
  <si>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</si>
  <si>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</si>
  <si>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</si>
  <si>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</si>
  <si>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</si>
  <si>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</si>
  <si>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</si>
  <si>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</si>
  <si>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</si>
  <si>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</si>
  <si>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</si>
  <si>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</si>
  <si>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</si>
  <si>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</si>
  <si>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</si>
  <si>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</si>
  <si>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</si>
  <si>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</si>
  <si>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</si>
  <si>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</si>
  <si>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</si>
  <si>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</si>
  <si>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</si>
  <si>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</si>
  <si>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</si>
  <si>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</si>
  <si>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</si>
  <si>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</si>
  <si>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</si>
  <si>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</si>
  <si>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</si>
  <si>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</si>
  <si>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</si>
  <si>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</si>
  <si>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</si>
  <si>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</si>
  <si>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</si>
  <si>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</si>
  <si>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</si>
  <si>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</si>
  <si>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</si>
  <si>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</si>
  <si>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</si>
  <si>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</si>
  <si>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</si>
  <si>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</si>
  <si>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</si>
  <si>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</si>
  <si>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</si>
  <si>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</si>
  <si>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</si>
  <si>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</si>
  <si>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</si>
  <si>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</si>
  <si>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</si>
  <si>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</si>
  <si>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</si>
  <si>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</si>
  <si>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</si>
  <si>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</si>
  <si>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</si>
  <si>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</si>
  <si>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</si>
  <si>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</si>
  <si>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</si>
  <si>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</si>
  <si>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</si>
  <si>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</si>
  <si>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</si>
  <si>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</si>
  <si>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</si>
  <si>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</si>
  <si>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</si>
  <si>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</si>
  <si>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</si>
  <si>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</si>
  <si>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</si>
  <si>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</si>
  <si>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</si>
  <si>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</si>
  <si>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</si>
  <si>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</si>
  <si>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</si>
  <si>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</si>
  <si>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</si>
  <si>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</si>
  <si>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</si>
  <si>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</si>
  <si>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</si>
  <si>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</si>
  <si>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</si>
  <si>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</si>
  <si>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</si>
  <si>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</si>
  <si>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</si>
  <si>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</si>
  <si>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</si>
  <si>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</si>
  <si>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</si>
  <si>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</si>
  <si>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</si>
  <si>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</si>
  <si>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</si>
  <si>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</si>
  <si>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</si>
  <si>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</si>
  <si>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</si>
  <si>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</si>
  <si>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</si>
  <si>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</si>
  <si>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</si>
  <si>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</si>
  <si>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</si>
  <si>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</si>
  <si>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</si>
  <si>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</si>
  <si>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</si>
  <si>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</si>
  <si>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</si>
  <si>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</si>
  <si>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</si>
  <si>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</si>
  <si>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</si>
  <si>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</si>
  <si>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</si>
  <si>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</si>
  <si>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</si>
  <si>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</si>
  <si>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</si>
  <si>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</si>
  <si>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</si>
  <si>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</si>
  <si>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</si>
  <si>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</si>
  <si>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</si>
  <si>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</si>
  <si>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</si>
  <si>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</si>
  <si>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</si>
  <si>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</si>
  <si>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</si>
  <si>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</si>
  <si>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</si>
  <si>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</si>
  <si>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</si>
  <si>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</si>
  <si>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</si>
  <si>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</si>
  <si>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</si>
  <si>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</si>
  <si>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</si>
  <si>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</si>
  <si>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</si>
  <si>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</si>
  <si>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</si>
  <si>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</si>
  <si>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</si>
  <si>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</si>
  <si>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</si>
  <si>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</si>
  <si>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</si>
  <si>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</si>
  <si>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</si>
  <si>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</si>
  <si>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</si>
  <si>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</si>
  <si>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</si>
  <si>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</si>
  <si>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</si>
  <si>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</si>
  <si>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</si>
  <si>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</si>
  <si>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</si>
  <si>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</si>
  <si>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</si>
  <si>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</si>
  <si>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</si>
  <si>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</si>
  <si>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</si>
  <si>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</si>
  <si>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</si>
  <si>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</si>
  <si>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</si>
  <si>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</si>
  <si>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</si>
  <si>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</si>
  <si>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</si>
  <si>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</si>
  <si>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</si>
  <si>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</si>
  <si>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</si>
  <si>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</si>
  <si>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</si>
  <si>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</si>
  <si>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</si>
  <si>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</si>
  <si>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</si>
  <si>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</si>
  <si>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</si>
  <si>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</si>
  <si>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</si>
  <si>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</si>
  <si>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</si>
  <si>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</si>
  <si>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</si>
  <si>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</si>
  <si>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</si>
  <si>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</si>
  <si>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</si>
  <si>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</si>
  <si>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</si>
  <si>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</si>
  <si>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</si>
  <si>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</si>
  <si>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</si>
  <si>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</si>
  <si>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</si>
  <si>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</si>
  <si>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</si>
  <si>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</si>
  <si>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</si>
  <si>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</si>
  <si>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</si>
  <si>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</si>
  <si>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</si>
  <si>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</si>
  <si>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</si>
  <si>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</si>
  <si>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</si>
  <si>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</si>
  <si>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</si>
  <si>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</si>
  <si>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</si>
  <si>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</si>
  <si>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</si>
  <si>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</si>
  <si>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</si>
  <si>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</si>
  <si>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</si>
  <si>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</si>
  <si>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</si>
  <si>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</si>
  <si>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</si>
  <si>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</si>
  <si>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</si>
  <si>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</si>
  <si>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</si>
  <si>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</si>
  <si>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</si>
  <si>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</si>
  <si>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</si>
  <si>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</si>
  <si>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</si>
  <si>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</si>
  <si>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</si>
  <si>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</si>
  <si>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</si>
  <si>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</si>
  <si>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</si>
  <si>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</si>
  <si>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</si>
  <si>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</si>
  <si>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</si>
  <si>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</si>
  <si>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</si>
  <si>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</si>
  <si>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</si>
  <si>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</si>
  <si>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</si>
  <si>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</si>
  <si>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</si>
  <si>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</si>
  <si>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</si>
  <si>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</si>
  <si>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</si>
  <si>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</si>
  <si>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</si>
  <si>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</si>
  <si>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</si>
  <si>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</si>
  <si>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</si>
  <si>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</si>
  <si>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</si>
  <si>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</si>
  <si>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</si>
  <si>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</si>
  <si>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</si>
  <si>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</si>
  <si>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</si>
  <si>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</si>
  <si>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</si>
  <si>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</si>
  <si>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</si>
  <si>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</si>
  <si>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</si>
  <si>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</si>
  <si>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</si>
  <si>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</si>
  <si>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</si>
  <si>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</si>
  <si>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</si>
  <si>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</si>
  <si>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</si>
  <si>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</si>
  <si>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</si>
  <si>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</si>
  <si>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</si>
  <si>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</si>
  <si>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</si>
  <si>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</si>
  <si>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</si>
  <si>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</si>
  <si>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</si>
  <si>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</si>
  <si>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</si>
  <si>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</si>
  <si>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</si>
  <si>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</si>
  <si>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</si>
  <si>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</si>
  <si>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</si>
  <si>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</si>
  <si>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</si>
  <si>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</si>
  <si>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</si>
  <si>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</si>
  <si>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</si>
  <si>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</si>
  <si>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</si>
  <si>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</si>
  <si>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</si>
  <si>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</si>
  <si>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</si>
  <si>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</si>
  <si>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</si>
  <si>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</si>
  <si>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</si>
  <si>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</si>
  <si>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</si>
  <si>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</si>
  <si>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</si>
  <si>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</si>
  <si>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</si>
  <si>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</si>
  <si>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</si>
  <si>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</si>
  <si>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</si>
  <si>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</si>
  <si>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</si>
  <si>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</si>
  <si>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</si>
  <si>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</si>
  <si>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</si>
  <si>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</si>
  <si>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</si>
  <si>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</si>
  <si>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</si>
  <si>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</si>
  <si>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</si>
  <si>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</si>
  <si>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</si>
  <si>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</si>
  <si>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</si>
  <si>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</si>
  <si>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</si>
  <si>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</si>
  <si>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</si>
  <si>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</si>
  <si>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</si>
  <si>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</si>
  <si>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</si>
  <si>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</si>
  <si>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</si>
  <si>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</si>
  <si>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</si>
  <si>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</si>
  <si>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</si>
  <si>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</si>
  <si>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</si>
  <si>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</si>
  <si>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</si>
  <si>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</si>
  <si>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</si>
  <si>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</si>
  <si>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</si>
  <si>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</si>
  <si>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</si>
  <si>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</si>
  <si>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</si>
  <si>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</si>
  <si>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</si>
  <si>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</si>
  <si>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</si>
  <si>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</si>
  <si>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</si>
  <si>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</si>
  <si>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</si>
  <si>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</si>
  <si>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</si>
  <si>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</si>
  <si>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</si>
  <si>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</si>
  <si>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</si>
  <si>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</si>
  <si>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</si>
  <si>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</si>
  <si>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</si>
  <si>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</si>
  <si>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</si>
  <si>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</si>
  <si>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</si>
  <si>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</si>
  <si>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</si>
  <si>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</si>
  <si>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</si>
  <si>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</si>
  <si>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</si>
  <si>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</si>
  <si>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</si>
  <si>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</si>
  <si>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</si>
  <si>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</si>
  <si>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</si>
  <si>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</si>
  <si>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</si>
  <si>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</si>
  <si>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</si>
  <si>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</si>
  <si>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</si>
  <si>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</si>
  <si>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</si>
  <si>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</si>
  <si>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</si>
  <si>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</si>
  <si>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</si>
  <si>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</si>
  <si>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</si>
  <si>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</si>
  <si>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</si>
  <si>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</si>
  <si>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</si>
  <si>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</si>
  <si>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</si>
  <si>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</si>
  <si>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</si>
  <si>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</si>
  <si>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</si>
  <si>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</si>
  <si>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</si>
  <si>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</si>
  <si>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</si>
  <si>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</si>
  <si>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</si>
  <si>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</si>
  <si>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</si>
  <si>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</si>
  <si>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</si>
  <si>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</si>
  <si>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</si>
  <si>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</si>
  <si>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</si>
  <si>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</si>
  <si>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</si>
  <si>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</si>
  <si>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</si>
  <si>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</si>
  <si>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</si>
  <si>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</si>
  <si>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</si>
  <si>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</si>
  <si>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</si>
  <si>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</si>
  <si>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</si>
  <si>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</si>
  <si>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</si>
  <si>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</si>
  <si>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</si>
  <si>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</si>
  <si>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</si>
  <si>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</si>
  <si>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</si>
  <si>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</si>
  <si>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</si>
  <si>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</si>
  <si>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</si>
  <si>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</si>
  <si>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</si>
  <si>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</si>
  <si>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</si>
  <si>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</si>
  <si>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</si>
  <si>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</si>
  <si>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</si>
  <si>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</si>
  <si>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</si>
  <si>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</si>
  <si>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</si>
  <si>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</si>
  <si>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</si>
  <si>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</si>
  <si>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</si>
  <si>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</si>
  <si>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</si>
  <si>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</si>
  <si>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</si>
  <si>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</si>
  <si>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</si>
  <si>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</si>
  <si>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</si>
  <si>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</si>
  <si>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</si>
  <si>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</si>
  <si>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</si>
  <si>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</si>
  <si>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</si>
  <si>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</si>
  <si>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</si>
  <si>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</si>
  <si>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</si>
  <si>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</si>
  <si>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</si>
  <si>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</si>
  <si>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</si>
  <si>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</si>
  <si>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</si>
  <si>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</si>
  <si>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</si>
  <si>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</si>
  <si>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</si>
  <si>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</si>
  <si>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</si>
  <si>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</si>
  <si>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</si>
  <si>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</si>
  <si>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</si>
  <si>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</si>
  <si>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</si>
  <si>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</si>
  <si>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</si>
  <si>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</si>
  <si>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</si>
  <si>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</si>
  <si>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</si>
  <si>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</si>
  <si>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</si>
  <si>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</si>
  <si>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</si>
  <si>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</si>
  <si>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</si>
  <si>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</si>
  <si>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</si>
  <si>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</si>
  <si>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</si>
  <si>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</si>
  <si>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</si>
  <si>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</si>
  <si>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</si>
  <si>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</si>
  <si>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</si>
  <si>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</si>
  <si>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</si>
  <si>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</si>
  <si>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</si>
  <si>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</si>
  <si>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</si>
  <si>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</si>
  <si>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</si>
  <si>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</si>
  <si>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</si>
  <si>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</si>
  <si>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</si>
  <si>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</si>
  <si>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</si>
  <si>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</si>
  <si>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</si>
  <si>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</si>
  <si>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</si>
  <si>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</si>
  <si>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</si>
  <si>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</si>
  <si>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</si>
  <si>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</si>
  <si>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</si>
  <si>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</si>
  <si>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</si>
  <si>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</si>
  <si>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</si>
  <si>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</si>
  <si>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</si>
  <si>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</si>
  <si>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</si>
  <si>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</si>
  <si>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</si>
  <si>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</si>
  <si>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</si>
  <si>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</si>
  <si>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</si>
  <si>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</si>
  <si>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</si>
  <si>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</si>
  <si>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</si>
  <si>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</si>
  <si>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</si>
  <si>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</si>
  <si>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</si>
  <si>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</si>
  <si>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</si>
  <si>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</si>
  <si>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</si>
  <si>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</si>
  <si>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</si>
  <si>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</si>
  <si>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</si>
  <si>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</si>
  <si>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</si>
  <si>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</si>
  <si>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</si>
  <si>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</si>
  <si>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</si>
  <si>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</si>
  <si>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</si>
  <si>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</si>
  <si>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</si>
  <si>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</si>
  <si>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</si>
  <si>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</si>
  <si>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</si>
  <si>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</si>
  <si>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</si>
  <si>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</si>
  <si>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</si>
  <si>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</si>
  <si>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</si>
  <si>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</si>
  <si>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</si>
  <si>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</si>
  <si>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</si>
  <si>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</si>
  <si>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</si>
  <si>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</si>
  <si>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</si>
  <si>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</si>
  <si>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</si>
  <si>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</si>
  <si>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</si>
  <si>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</si>
  <si>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</si>
  <si>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</si>
  <si>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</si>
  <si>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</si>
  <si>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</si>
  <si>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</si>
  <si>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</si>
  <si>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</si>
  <si>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</si>
  <si>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</si>
  <si>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</si>
  <si>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</si>
  <si>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</si>
  <si>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</si>
  <si>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</si>
  <si>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</si>
  <si>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</si>
  <si>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</si>
  <si>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</si>
  <si>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</si>
  <si>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</si>
  <si>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</si>
  <si>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</si>
  <si>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</si>
  <si>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</si>
  <si>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</si>
  <si>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</si>
  <si>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</si>
  <si>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</si>
  <si>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</si>
  <si>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</si>
  <si>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</si>
  <si>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</si>
  <si>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</si>
  <si>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</si>
  <si>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</si>
  <si>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</si>
  <si>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</si>
  <si>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</si>
  <si>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</si>
  <si>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</si>
  <si>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</si>
  <si>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</si>
  <si>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</si>
  <si>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</si>
  <si>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</si>
  <si>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</si>
  <si>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</si>
  <si>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</si>
  <si>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</si>
  <si>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</si>
  <si>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</si>
  <si>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</si>
  <si>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</si>
  <si>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</si>
  <si>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</si>
  <si>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</si>
  <si>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</si>
  <si>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</si>
  <si>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</si>
  <si>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</si>
  <si>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</si>
  <si>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</si>
  <si>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</si>
  <si>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</si>
  <si>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</si>
  <si>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</si>
  <si>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</si>
  <si>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</si>
  <si>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</si>
  <si>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</si>
  <si>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</si>
  <si>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</si>
  <si>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</si>
  <si>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</si>
  <si>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</si>
  <si>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</si>
  <si>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</si>
  <si>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</si>
  <si>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</si>
  <si>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</si>
  <si>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</si>
  <si>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</si>
  <si>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</si>
  <si>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</si>
  <si>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</si>
  <si>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</si>
  <si>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</si>
  <si>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</si>
  <si>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</si>
  <si>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</si>
  <si>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</si>
  <si>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</si>
  <si>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</si>
  <si>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</si>
  <si>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</si>
  <si>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</si>
  <si>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</si>
  <si>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</si>
  <si>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</si>
  <si>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</si>
  <si>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</si>
  <si>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</si>
  <si>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</si>
  <si>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</si>
  <si>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</si>
  <si>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</si>
  <si>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</si>
  <si>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</si>
  <si>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</si>
  <si>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</si>
  <si>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</si>
  <si>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</si>
  <si>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</si>
  <si>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</si>
  <si>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</si>
  <si>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</si>
  <si>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</si>
  <si>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</si>
  <si>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</si>
  <si>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</si>
  <si>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</si>
  <si>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</si>
  <si>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</si>
  <si>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</si>
  <si>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</si>
  <si>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</si>
  <si>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</si>
  <si>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</si>
  <si>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</si>
  <si>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</si>
  <si>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</si>
  <si>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</si>
  <si>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</si>
  <si>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</si>
  <si>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</si>
  <si>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</si>
  <si>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</si>
  <si>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</si>
  <si>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</si>
  <si>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</si>
  <si>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</si>
  <si>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</si>
  <si>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</si>
  <si>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</si>
  <si>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</si>
  <si>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</si>
  <si>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</si>
  <si>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</si>
  <si>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</si>
  <si>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</si>
  <si>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</si>
  <si>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</si>
  <si>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</si>
  <si>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</si>
  <si>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</si>
  <si>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</si>
  <si>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</si>
  <si>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</si>
  <si>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</si>
  <si>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</si>
  <si>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</si>
  <si>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</si>
  <si>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</si>
  <si>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</si>
  <si>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</si>
  <si>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</si>
  <si>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</si>
  <si>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</si>
  <si>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</si>
  <si>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</si>
  <si>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</si>
  <si>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</si>
  <si>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</si>
  <si>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</si>
  <si>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</si>
  <si>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</si>
  <si>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</si>
  <si>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</si>
  <si>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</si>
  <si>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</si>
  <si>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</si>
  <si>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</si>
  <si>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</si>
  <si>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</si>
  <si>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</si>
  <si>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</si>
  <si>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</si>
  <si>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</si>
  <si>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</si>
  <si>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</si>
  <si>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</si>
  <si>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</si>
  <si>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</si>
  <si>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</si>
  <si>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</si>
  <si>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</si>
  <si>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</si>
  <si>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</si>
  <si>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</si>
  <si>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</si>
  <si>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</si>
  <si>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</si>
  <si>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</si>
  <si>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</si>
  <si>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</si>
  <si>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</si>
  <si>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</si>
  <si>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</si>
  <si>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</si>
  <si>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</si>
  <si>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</si>
  <si>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</si>
  <si>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</si>
  <si>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</si>
  <si>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</si>
  <si>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</si>
  <si>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</si>
  <si>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</si>
  <si>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</si>
  <si>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</si>
  <si>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</si>
  <si>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</si>
  <si>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</si>
  <si>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</si>
  <si>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</si>
  <si>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</si>
  <si>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</si>
  <si>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</si>
  <si>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</si>
  <si>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</si>
  <si>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</si>
  <si>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</si>
  <si>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</si>
  <si>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</si>
  <si>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</si>
  <si>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</si>
  <si>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</si>
  <si>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</si>
  <si>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</si>
  <si>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</si>
  <si>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</si>
  <si>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</si>
  <si>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</si>
  <si>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</si>
  <si>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</si>
  <si>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</si>
  <si>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</si>
  <si>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</si>
  <si>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</si>
  <si>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</si>
  <si>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</si>
  <si>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</si>
  <si>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</si>
  <si>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</si>
  <si>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</si>
  <si>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</si>
  <si>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</si>
  <si>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</si>
  <si>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</si>
  <si>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</si>
  <si>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</si>
  <si>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</si>
  <si>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</si>
  <si>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</si>
  <si>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</si>
  <si>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</si>
  <si>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</si>
  <si>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</si>
  <si>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</si>
  <si>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</si>
  <si>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</si>
  <si>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</si>
  <si>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</si>
  <si>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</si>
  <si>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</si>
  <si>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</si>
  <si>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</si>
  <si>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</si>
  <si>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</si>
  <si>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</si>
  <si>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</si>
  <si>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</si>
  <si>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</si>
  <si>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</si>
  <si>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</si>
  <si>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</si>
  <si>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</si>
  <si>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</si>
  <si>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</si>
  <si>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</si>
  <si>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</si>
  <si>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</si>
  <si>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</si>
  <si>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</si>
  <si>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</si>
  <si>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</si>
  <si>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</si>
  <si>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</si>
  <si>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</si>
  <si>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</si>
  <si>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</si>
  <si>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</si>
  <si>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</si>
  <si>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</si>
  <si>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</si>
  <si>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</si>
  <si>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</si>
  <si>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</si>
  <si>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</si>
  <si>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</si>
  <si>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</si>
  <si>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</si>
  <si>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</si>
  <si>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</si>
  <si>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</si>
  <si>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</si>
  <si>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</si>
  <si>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</si>
  <si>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</si>
  <si>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</si>
  <si>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</si>
  <si>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</si>
  <si>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</si>
  <si>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</si>
  <si>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</si>
  <si>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</si>
  <si>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</si>
  <si>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</si>
  <si>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</si>
  <si>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</si>
  <si>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</si>
  <si>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</si>
  <si>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</si>
  <si>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</si>
  <si>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</si>
  <si>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</si>
  <si>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</si>
  <si>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</si>
  <si>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</si>
  <si>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</si>
  <si>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</si>
  <si>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</si>
  <si>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</si>
  <si>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</si>
  <si>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</si>
  <si>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</si>
  <si>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</si>
  <si>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</si>
  <si>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</si>
  <si>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</si>
  <si>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</si>
  <si>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</si>
  <si>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</si>
  <si>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</si>
  <si>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</si>
  <si>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</si>
  <si>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</si>
  <si>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</si>
  <si>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</si>
  <si>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</si>
  <si>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</si>
  <si>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</si>
  <si>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</si>
  <si>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</si>
  <si>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</si>
  <si>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</si>
  <si>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</si>
  <si>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</si>
  <si>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</si>
  <si>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</si>
  <si>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</si>
  <si>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</si>
  <si>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</si>
  <si>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</si>
  <si>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</si>
  <si>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</si>
  <si>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</si>
  <si>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</si>
  <si>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</si>
  <si>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</si>
  <si>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</si>
  <si>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</si>
  <si>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</si>
  <si>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</si>
  <si>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</si>
  <si>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</si>
  <si>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</si>
  <si>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</si>
  <si>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</si>
  <si>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</si>
  <si>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</si>
  <si>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</si>
  <si>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</si>
  <si>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</si>
  <si>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</si>
  <si>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</si>
  <si>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</si>
  <si>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</si>
  <si>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</si>
  <si>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</si>
  <si>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</si>
  <si>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</si>
  <si>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</si>
  <si>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</si>
  <si>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</si>
  <si>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</si>
  <si>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</si>
  <si>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</si>
  <si>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</si>
  <si>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</si>
  <si>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</si>
  <si>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</si>
  <si>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</si>
  <si>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</si>
  <si>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</si>
  <si>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</si>
  <si>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</si>
  <si>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</si>
  <si>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</si>
  <si>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</si>
  <si>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</si>
  <si>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</si>
  <si>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</si>
  <si>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</si>
  <si>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</si>
  <si>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</si>
  <si>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</si>
  <si>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</si>
  <si>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</si>
  <si>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</si>
  <si>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</si>
  <si>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</si>
  <si>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</si>
  <si>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</si>
  <si>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</si>
  <si>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</si>
  <si>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</si>
  <si>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</si>
  <si>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</si>
  <si>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</si>
  <si>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</si>
  <si>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</si>
  <si>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</si>
  <si>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</si>
  <si>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</si>
  <si>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</si>
  <si>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</si>
  <si>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</si>
  <si>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</si>
  <si>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</si>
  <si>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</si>
  <si>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</si>
  <si>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</si>
  <si>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</si>
  <si>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</si>
  <si>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</si>
  <si>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</si>
  <si>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</si>
  <si>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</si>
  <si>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</si>
  <si>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</si>
  <si>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</si>
  <si>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</si>
  <si>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</si>
  <si>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</si>
  <si>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</si>
  <si>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</si>
  <si>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</si>
  <si>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</si>
  <si>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</si>
  <si>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</si>
  <si>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</si>
  <si>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</si>
  <si>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</si>
  <si>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</si>
  <si>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</si>
  <si>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</si>
  <si>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</si>
  <si>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</si>
  <si>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</si>
  <si>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</si>
  <si>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</si>
  <si>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</si>
  <si>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</si>
  <si>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</si>
  <si>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</si>
  <si>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</si>
  <si>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</si>
  <si>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</si>
  <si>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</si>
  <si>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</si>
  <si>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</si>
  <si>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</si>
  <si>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</si>
  <si>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</si>
  <si>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</si>
  <si>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</si>
  <si>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</si>
  <si>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</si>
  <si>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</si>
  <si>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</si>
  <si>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</si>
  <si>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</si>
  <si>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</si>
  <si>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</si>
  <si>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</si>
  <si>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</si>
  <si>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</si>
  <si>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</si>
  <si>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</si>
  <si>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</si>
  <si>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</si>
  <si>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</si>
  <si>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</si>
  <si>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</si>
  <si>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</si>
  <si>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</si>
  <si>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</si>
  <si>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</si>
  <si>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</si>
  <si>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</si>
  <si>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</si>
  <si>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</si>
  <si>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</si>
  <si>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</si>
  <si>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</si>
  <si>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</si>
  <si>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</si>
  <si>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</si>
  <si>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</si>
  <si>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</si>
  <si>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</si>
  <si>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</si>
  <si>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</si>
  <si>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</si>
  <si>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</si>
  <si>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</si>
  <si>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</si>
  <si>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</si>
  <si>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</si>
  <si>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</si>
  <si>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</si>
  <si>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</si>
  <si>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</si>
  <si>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</si>
  <si>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</si>
  <si>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</si>
  <si>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</si>
  <si>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</si>
  <si>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</si>
  <si>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</si>
  <si>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</si>
  <si>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</si>
  <si>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</si>
  <si>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</si>
  <si>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</si>
  <si>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</si>
  <si>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</si>
  <si>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</si>
  <si>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</si>
  <si>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</si>
  <si>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</si>
  <si>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</si>
  <si>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</si>
  <si>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</si>
  <si>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</si>
  <si>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</si>
  <si>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</si>
  <si>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</si>
  <si>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</si>
  <si>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</si>
  <si>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</si>
  <si>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</si>
  <si>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</si>
  <si>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</si>
  <si>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</si>
  <si>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</si>
  <si>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</si>
  <si>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</si>
  <si>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</si>
  <si>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</si>
  <si>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</si>
  <si>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</si>
  <si>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</si>
  <si>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</si>
  <si>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</si>
  <si>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</si>
  <si>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</si>
  <si>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</si>
  <si>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</si>
  <si>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</si>
  <si>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</si>
  <si>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</si>
  <si>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</si>
  <si>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</si>
  <si>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</si>
  <si>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</si>
  <si>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</si>
  <si>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</si>
  <si>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</si>
  <si>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</si>
  <si>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</si>
  <si>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</si>
  <si>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</si>
  <si>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</si>
  <si>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</si>
  <si>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</si>
  <si>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</si>
  <si>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</si>
  <si>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</si>
  <si>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</si>
  <si>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</si>
  <si>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</si>
  <si>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</si>
  <si>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</si>
  <si>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</si>
  <si>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</si>
  <si>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</si>
  <si>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</si>
  <si>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</si>
  <si>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</si>
  <si>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</si>
  <si>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</si>
  <si>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</si>
  <si>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</si>
  <si>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</si>
  <si>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</si>
  <si>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</si>
  <si>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</si>
  <si>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</si>
  <si>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</si>
  <si>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</si>
  <si>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</si>
  <si>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</si>
  <si>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</si>
  <si>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</si>
  <si>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</si>
  <si>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</si>
  <si>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</si>
  <si>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</si>
  <si>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</si>
  <si>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</si>
  <si>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</si>
  <si>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</si>
  <si>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</si>
  <si>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</si>
  <si>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</si>
  <si>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</si>
  <si>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</si>
  <si>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</si>
  <si>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</si>
  <si>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</si>
  <si>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</si>
  <si>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</si>
  <si>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</si>
  <si>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</si>
  <si>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</si>
  <si>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</si>
  <si>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</si>
  <si>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</si>
  <si>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</si>
  <si>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</si>
  <si>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</si>
  <si>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</si>
  <si>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</si>
  <si>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</si>
  <si>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</si>
  <si>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</si>
  <si>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</si>
  <si>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</si>
  <si>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</si>
  <si>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</si>
  <si>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</si>
  <si>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</si>
  <si>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</si>
  <si>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</si>
  <si>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</si>
  <si>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</si>
  <si>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</si>
  <si>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</si>
  <si>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</si>
  <si>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</si>
  <si>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</si>
  <si>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</si>
  <si>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</si>
  <si>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</si>
  <si>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</si>
  <si>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</si>
  <si>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</si>
  <si>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</si>
  <si>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</si>
  <si>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</si>
  <si>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</si>
  <si>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</si>
  <si>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</si>
  <si>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</si>
  <si>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</si>
  <si>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</si>
  <si>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</si>
  <si>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</si>
  <si>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</si>
  <si>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</si>
  <si>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</si>
  <si>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</si>
  <si>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</si>
  <si>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</si>
  <si>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</si>
  <si>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</si>
  <si>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</si>
  <si>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</si>
  <si>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</si>
  <si>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</si>
  <si>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</si>
  <si>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</si>
  <si>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</si>
  <si>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</si>
  <si>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</si>
  <si>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</si>
  <si>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</si>
  <si>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</si>
  <si>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</si>
  <si>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</si>
  <si>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</si>
  <si>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</si>
  <si>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</si>
  <si>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</si>
  <si>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</si>
  <si>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</si>
  <si>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</si>
  <si>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</si>
  <si>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</si>
  <si>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</si>
  <si>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</si>
  <si>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</si>
  <si>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</si>
  <si>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</si>
  <si>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</si>
  <si>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</si>
  <si>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</si>
  <si>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</si>
  <si>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</si>
  <si>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</si>
  <si>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</si>
  <si>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</si>
  <si>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</si>
  <si>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</si>
  <si>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</si>
  <si>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</si>
  <si>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</si>
  <si>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</si>
  <si>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</si>
  <si>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</si>
  <si>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</si>
  <si>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</si>
  <si>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</si>
  <si>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</si>
  <si>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</si>
  <si>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</si>
  <si>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</si>
  <si>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</si>
  <si>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</si>
  <si>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</si>
  <si>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</si>
  <si>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</si>
  <si>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</si>
  <si>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</si>
  <si>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</si>
  <si>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</si>
  <si>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</si>
  <si>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</si>
  <si>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</si>
  <si>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</si>
  <si>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</si>
  <si>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</si>
  <si>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</si>
  <si>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</si>
  <si>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</si>
  <si>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</si>
  <si>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</si>
  <si>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</si>
  <si>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</si>
  <si>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</si>
  <si>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</si>
  <si>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</si>
  <si>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</si>
  <si>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</si>
  <si>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</si>
  <si>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</si>
  <si>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</si>
  <si>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</si>
  <si>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</si>
  <si>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</si>
  <si>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</si>
  <si>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</si>
  <si>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</si>
  <si>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</si>
  <si>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</si>
  <si>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</si>
  <si>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</si>
  <si>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</si>
  <si>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</si>
  <si>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</si>
  <si>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</si>
  <si>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</si>
  <si>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</si>
  <si>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</si>
  <si>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</si>
  <si>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</si>
  <si>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</si>
  <si>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</si>
  <si>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</si>
  <si>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</si>
  <si>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</si>
  <si>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</si>
  <si>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</si>
  <si>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</si>
  <si>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</si>
  <si>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</si>
  <si>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</si>
  <si>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</si>
  <si>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</si>
  <si>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</si>
  <si>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</si>
  <si>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</si>
  <si>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</si>
  <si>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</si>
  <si>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</si>
  <si>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</si>
  <si>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</si>
  <si>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</si>
  <si>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</si>
  <si>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</si>
  <si>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</si>
  <si>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</si>
  <si>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</si>
  <si>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</si>
  <si>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</si>
  <si>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</si>
  <si>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</si>
  <si>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</si>
  <si>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</si>
  <si>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</si>
  <si>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</si>
  <si>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</si>
  <si>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</si>
  <si>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</si>
  <si>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</si>
  <si>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</si>
  <si>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</si>
  <si>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</si>
  <si>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</si>
  <si>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</si>
  <si>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</si>
  <si>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</si>
  <si>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</si>
  <si>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</si>
  <si>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</si>
  <si>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</si>
  <si>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</si>
  <si>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</si>
  <si>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</si>
  <si>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</si>
  <si>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</si>
  <si>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</si>
  <si>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</si>
  <si>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</si>
  <si>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</si>
  <si>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</si>
  <si>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</si>
  <si>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</si>
  <si>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</si>
  <si>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</si>
  <si>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</si>
  <si>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</si>
  <si>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</si>
  <si>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</si>
  <si>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</si>
  <si>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</si>
  <si>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</si>
  <si>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</si>
  <si>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</si>
  <si>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</si>
  <si>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</si>
  <si>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</si>
  <si>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</si>
  <si>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</si>
  <si>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</si>
  <si>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</si>
  <si>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</si>
  <si>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</si>
  <si>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</si>
  <si>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</si>
  <si>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</si>
  <si>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</si>
  <si>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</si>
  <si>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</si>
  <si>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</si>
  <si>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</si>
  <si>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</si>
  <si>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</si>
  <si>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</si>
  <si>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</si>
  <si>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</si>
  <si>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</si>
  <si>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</si>
  <si>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</si>
  <si>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</si>
  <si>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</si>
  <si>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</si>
  <si>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</si>
  <si>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</si>
  <si>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</si>
  <si>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</si>
  <si>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</si>
  <si>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</si>
  <si>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</si>
  <si>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</si>
  <si>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</si>
  <si>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</si>
  <si>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</si>
  <si>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</si>
  <si>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</si>
  <si>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</si>
  <si>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</si>
  <si>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</si>
  <si>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</si>
  <si>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</si>
  <si>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</si>
  <si>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</si>
  <si>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</si>
  <si>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</si>
  <si>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</si>
  <si>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</si>
  <si>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</si>
  <si>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</si>
  <si>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</si>
  <si>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</si>
  <si>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</si>
  <si>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</si>
  <si>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</si>
  <si>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</si>
  <si>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</si>
  <si>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</si>
  <si>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</si>
  <si>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</si>
  <si>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</si>
  <si>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</si>
  <si>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</si>
  <si>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</si>
  <si>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</si>
  <si>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</si>
  <si>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</si>
  <si>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</si>
  <si>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</si>
  <si>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</si>
  <si>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</si>
  <si>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</si>
  <si>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</si>
  <si>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</si>
  <si>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</si>
  <si>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</si>
  <si>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</si>
  <si>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</si>
  <si>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</si>
  <si>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</si>
  <si>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</si>
  <si>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</si>
  <si>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</si>
  <si>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</si>
  <si>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</si>
  <si>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</si>
  <si>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</si>
  <si>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</si>
  <si>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</si>
  <si>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</si>
  <si>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</si>
  <si>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</si>
  <si>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</si>
  <si>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</si>
  <si>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</si>
  <si>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</si>
  <si>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</si>
  <si>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</si>
  <si>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</si>
  <si>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</si>
  <si>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</si>
  <si>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</si>
  <si>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</si>
  <si>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</si>
  <si>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</si>
  <si>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</si>
  <si>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</si>
  <si>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</si>
  <si>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</si>
  <si>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</si>
  <si>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</si>
  <si>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</si>
  <si>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</si>
  <si>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</si>
  <si>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</si>
  <si>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</si>
  <si>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</si>
  <si>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</si>
  <si>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</si>
  <si>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</si>
  <si>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</si>
  <si>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</si>
  <si>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</si>
  <si>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</si>
  <si>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</si>
  <si>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</si>
  <si>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</si>
  <si>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</si>
  <si>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</si>
  <si>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</si>
  <si>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</si>
  <si>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</si>
  <si>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</si>
  <si>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</si>
  <si>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</si>
  <si>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</si>
  <si>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</si>
  <si>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</si>
  <si>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</si>
  <si>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</si>
  <si>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</si>
  <si>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</si>
  <si>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</si>
  <si>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</si>
  <si>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</si>
  <si>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</si>
  <si>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</si>
  <si>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</si>
  <si>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</si>
  <si>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</si>
  <si>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</si>
  <si>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</si>
  <si>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</si>
  <si>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</si>
  <si>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</si>
  <si>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</si>
  <si>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</si>
  <si>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</si>
  <si>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</si>
  <si>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</si>
  <si>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</si>
  <si>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</si>
  <si>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</si>
  <si>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</si>
  <si>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</si>
  <si>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</si>
  <si>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</si>
  <si>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</si>
  <si>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</si>
  <si>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</si>
  <si>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</si>
  <si>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</si>
  <si>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</si>
  <si>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</si>
  <si>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</si>
  <si>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</si>
  <si>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</si>
  <si>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</si>
  <si>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</si>
  <si>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</si>
  <si>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</si>
  <si>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</si>
  <si>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</si>
  <si>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</si>
  <si>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</si>
  <si>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</si>
  <si>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</si>
  <si>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</si>
  <si>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</si>
  <si>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</si>
  <si>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</si>
  <si>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</si>
  <si>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</si>
  <si>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</si>
  <si>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</si>
  <si>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</si>
  <si>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</si>
  <si>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</si>
  <si>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</si>
  <si>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</si>
  <si>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</si>
  <si>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</si>
  <si>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</si>
  <si>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</si>
  <si>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</si>
  <si>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</si>
  <si>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</si>
  <si>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</si>
  <si>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</si>
  <si>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</si>
  <si>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</si>
  <si>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</si>
  <si>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</si>
  <si>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</si>
  <si>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</si>
  <si>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</si>
  <si>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</si>
  <si>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</si>
  <si>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</si>
  <si>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</si>
  <si>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</si>
  <si>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</si>
  <si>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</si>
  <si>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</si>
  <si>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</si>
  <si>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</si>
  <si>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</si>
  <si>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</si>
  <si>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</si>
  <si>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</si>
  <si>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</si>
  <si>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</si>
  <si>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</si>
  <si>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</si>
  <si>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</si>
  <si>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</si>
  <si>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</si>
  <si>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</si>
  <si>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</si>
  <si>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</si>
  <si>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</si>
  <si>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</si>
  <si>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</si>
  <si>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</si>
  <si>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</si>
  <si>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</si>
  <si>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</si>
  <si>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</si>
  <si>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</si>
  <si>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</si>
  <si>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</si>
  <si>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</si>
  <si>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</si>
  <si>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</si>
  <si>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</si>
  <si>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</si>
  <si>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</si>
  <si>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</si>
  <si>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</si>
  <si>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</si>
  <si>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</si>
  <si>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</si>
  <si>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</si>
  <si>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</si>
  <si>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</si>
  <si>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</si>
  <si>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</si>
  <si>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</si>
  <si>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</si>
  <si>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</si>
  <si>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</si>
  <si>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</si>
  <si>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</si>
  <si>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</si>
  <si>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</si>
  <si>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</si>
  <si>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</si>
  <si>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</si>
  <si>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</si>
  <si>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</si>
  <si>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</si>
  <si>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</si>
  <si>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</si>
  <si>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</si>
  <si>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</si>
  <si>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</si>
  <si>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</si>
  <si>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</si>
  <si>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</si>
  <si>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</si>
  <si>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</si>
  <si>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</si>
  <si>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</si>
  <si>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</si>
  <si>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</si>
  <si>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</si>
  <si>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</si>
  <si>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</si>
  <si>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</si>
  <si>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</si>
  <si>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</si>
  <si>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</si>
  <si>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</si>
  <si>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</si>
  <si>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</si>
  <si>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</si>
  <si>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</si>
  <si>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</si>
  <si>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</si>
  <si>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</si>
  <si>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</si>
  <si>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</si>
  <si>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</si>
  <si>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</si>
  <si>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</si>
  <si>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</si>
  <si>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</si>
  <si>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</si>
  <si>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</si>
  <si>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</si>
  <si>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</si>
  <si>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</si>
  <si>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</si>
  <si>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</si>
  <si>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</si>
  <si>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</si>
  <si>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</si>
  <si>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</si>
  <si>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</si>
  <si>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</si>
  <si>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</si>
  <si>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</si>
  <si>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</si>
  <si>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</si>
  <si>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</si>
  <si>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</si>
  <si>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</si>
  <si>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</si>
  <si>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</si>
  <si>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</si>
  <si>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</si>
  <si>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</si>
  <si>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</si>
  <si>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</si>
  <si>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</si>
  <si>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</si>
  <si>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</si>
  <si>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</si>
  <si>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</si>
  <si>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</si>
  <si>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</si>
  <si>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</si>
  <si>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</si>
  <si>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</si>
  <si>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</si>
  <si>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</si>
  <si>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</si>
  <si>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</si>
  <si>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</si>
  <si>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</si>
  <si>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</si>
  <si>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</si>
  <si>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</si>
  <si>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</si>
  <si>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</si>
  <si>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</si>
  <si>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</si>
  <si>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</si>
  <si>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</si>
  <si>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</si>
  <si>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</si>
  <si>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</si>
  <si>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</si>
  <si>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</si>
  <si>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</si>
  <si>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</si>
  <si>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</si>
  <si>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</si>
  <si>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</si>
  <si>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</si>
  <si>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</si>
  <si>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</si>
  <si>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</si>
  <si>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</si>
  <si>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</si>
  <si>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</si>
  <si>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</si>
  <si>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</si>
  <si>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</si>
  <si>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</si>
  <si>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</si>
  <si>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</si>
  <si>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</si>
  <si>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</si>
  <si>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</si>
  <si>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</si>
  <si>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</si>
  <si>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</si>
  <si>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</si>
  <si>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</si>
  <si>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</si>
  <si>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</si>
  <si>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</si>
  <si>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</si>
  <si>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</si>
  <si>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</si>
  <si>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</si>
  <si>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</si>
  <si>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</si>
  <si>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</si>
  <si>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</si>
  <si>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</si>
  <si>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</si>
  <si>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</si>
  <si>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</si>
  <si>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</si>
  <si>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</si>
  <si>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</si>
  <si>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</si>
  <si>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</si>
  <si>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</si>
  <si>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</si>
  <si>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</si>
  <si>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</si>
  <si>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</si>
  <si>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</si>
  <si>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</si>
  <si>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</si>
  <si>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</si>
  <si>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</si>
  <si>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</si>
  <si>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</si>
  <si>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</si>
  <si>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</si>
  <si>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</si>
  <si>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</si>
  <si>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</si>
  <si>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</si>
  <si>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</si>
  <si>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</si>
  <si>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</si>
  <si>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</si>
  <si>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</si>
  <si>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</si>
  <si>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</si>
  <si>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</si>
  <si>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</si>
  <si>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</si>
  <si>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</si>
  <si>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</si>
  <si>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</si>
  <si>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</si>
  <si>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</si>
  <si>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</si>
  <si>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</si>
  <si>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</si>
  <si>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</si>
  <si>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</si>
  <si>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</si>
  <si>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</si>
  <si>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</si>
  <si>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</si>
  <si>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</si>
  <si>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</si>
  <si>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</si>
  <si>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</si>
  <si>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</si>
  <si>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</si>
  <si>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</si>
  <si>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</si>
  <si>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</si>
  <si>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</si>
  <si>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</si>
  <si>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</si>
  <si>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</si>
  <si>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</si>
  <si>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</si>
  <si>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</si>
  <si>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</si>
  <si>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</si>
  <si>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</si>
  <si>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</si>
  <si>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</si>
  <si>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</si>
  <si>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</si>
  <si>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</si>
  <si>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</si>
  <si>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</si>
  <si>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</si>
  <si>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</si>
  <si>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</si>
  <si>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</si>
  <si>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</si>
  <si>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</si>
  <si>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</si>
  <si>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</si>
  <si>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</si>
  <si>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</si>
  <si>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</si>
  <si>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</si>
  <si>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</si>
  <si>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</si>
  <si>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</si>
  <si>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</si>
  <si>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</si>
  <si>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</si>
  <si>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</si>
  <si>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</si>
  <si>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</si>
  <si>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</si>
  <si>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</si>
  <si>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</si>
  <si>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</si>
  <si>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</si>
  <si>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</si>
  <si>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</si>
  <si>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</si>
  <si>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</si>
  <si>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</si>
  <si>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</si>
  <si>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</si>
  <si>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</si>
  <si>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</si>
  <si>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</si>
  <si>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</si>
  <si>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</si>
  <si>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</si>
  <si>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</si>
  <si>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</si>
  <si>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</si>
  <si>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</si>
  <si>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</si>
  <si>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</si>
  <si>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</si>
  <si>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</si>
  <si>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</si>
  <si>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</si>
  <si>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</si>
  <si>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</si>
  <si>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</si>
  <si>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</si>
  <si>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</si>
  <si>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</si>
  <si>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</si>
  <si>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</si>
  <si>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</si>
  <si>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</si>
  <si>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</si>
  <si>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</si>
  <si>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</si>
  <si>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</si>
  <si>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</si>
  <si>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</si>
  <si>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</si>
  <si>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</si>
  <si>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</si>
  <si>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</si>
  <si>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</si>
  <si>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</si>
  <si>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</si>
  <si>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</si>
  <si>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</si>
  <si>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</si>
  <si>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</si>
  <si>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</si>
  <si>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</si>
  <si>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</si>
  <si>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</si>
  <si>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</si>
  <si>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</si>
  <si>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</si>
  <si>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</si>
  <si>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</si>
  <si>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</si>
  <si>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</si>
  <si>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</si>
  <si>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</si>
  <si>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</si>
  <si>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</si>
  <si>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</si>
  <si>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</si>
  <si>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</si>
  <si>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</si>
  <si>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</si>
  <si>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</si>
  <si>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</si>
  <si>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</si>
  <si>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</si>
  <si>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</si>
  <si>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</si>
  <si>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</si>
  <si>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</si>
  <si>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</si>
  <si>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</si>
  <si>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</si>
  <si>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</si>
  <si>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</si>
  <si>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</si>
  <si>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</si>
  <si>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</si>
  <si>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</si>
  <si>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</si>
  <si>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</si>
  <si>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</si>
  <si>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</si>
  <si>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</si>
  <si>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</si>
  <si>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</si>
  <si>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</si>
  <si>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</si>
  <si>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</si>
  <si>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</si>
  <si>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</si>
  <si>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</si>
  <si>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</si>
  <si>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</si>
  <si>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</si>
  <si>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</si>
  <si>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</si>
  <si>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</si>
  <si>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</si>
  <si>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</si>
  <si>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</si>
  <si>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</si>
  <si>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</si>
  <si>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</si>
  <si>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</si>
  <si>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</si>
  <si>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</si>
  <si>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</si>
  <si>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</si>
  <si>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</si>
  <si>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</si>
  <si>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</si>
  <si>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</si>
  <si>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</si>
  <si>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</si>
  <si>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</si>
  <si>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</si>
  <si>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</si>
  <si>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</si>
  <si>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</si>
  <si>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</si>
  <si>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</si>
  <si>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</si>
  <si>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</si>
  <si>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</si>
  <si>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</si>
  <si>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</si>
  <si>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</si>
  <si>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</si>
  <si>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</si>
  <si>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</si>
  <si>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</si>
  <si>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</si>
  <si>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</si>
  <si>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</si>
  <si>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</si>
  <si>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</si>
  <si>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</si>
  <si>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</si>
  <si>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</si>
  <si>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</si>
  <si>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</si>
  <si>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</si>
  <si>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</si>
  <si>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</si>
  <si>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</si>
  <si>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</si>
  <si>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</si>
  <si>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</si>
  <si>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</si>
  <si>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</si>
  <si>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</si>
  <si>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</si>
  <si>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</si>
  <si>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</si>
  <si>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</si>
  <si>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</si>
  <si>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</si>
  <si>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</si>
  <si>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</si>
  <si>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</si>
  <si>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</si>
  <si>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</si>
  <si>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</si>
  <si>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</si>
  <si>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</si>
  <si>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</si>
  <si>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</si>
  <si>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</si>
  <si>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</si>
  <si>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</si>
  <si>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</si>
  <si>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</si>
  <si>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</si>
  <si>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</si>
  <si>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</si>
  <si>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</si>
  <si>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</si>
  <si>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</si>
  <si>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</si>
  <si>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</si>
  <si>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</si>
  <si>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</si>
  <si>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</si>
  <si>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</si>
  <si>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</si>
  <si>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</si>
  <si>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</si>
  <si>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</si>
  <si>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</si>
  <si>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</si>
  <si>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</si>
  <si>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</si>
  <si>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</si>
  <si>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</si>
  <si>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</si>
  <si>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</si>
  <si>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</si>
  <si>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</si>
  <si>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</si>
  <si>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</si>
  <si>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</si>
  <si>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</si>
  <si>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</si>
  <si>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</si>
  <si>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</si>
  <si>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</si>
  <si>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</si>
  <si>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</si>
  <si>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</si>
  <si>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</si>
  <si>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</si>
  <si>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</si>
  <si>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</si>
  <si>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</si>
  <si>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</si>
  <si>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</si>
  <si>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</si>
  <si>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</si>
  <si>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</si>
  <si>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</si>
  <si>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</si>
  <si>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</si>
  <si>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</si>
  <si>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</si>
  <si>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</si>
  <si>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</si>
  <si>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</si>
  <si>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</si>
  <si>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</si>
  <si>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</si>
  <si>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</si>
  <si>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</si>
  <si>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</si>
  <si>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</si>
  <si>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</si>
  <si>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</si>
  <si>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</si>
  <si>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</si>
  <si>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</si>
  <si>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</si>
  <si>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</si>
  <si>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</si>
  <si>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</si>
  <si>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</si>
  <si>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</si>
  <si>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</si>
  <si>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</si>
  <si>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</si>
  <si>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</si>
  <si>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</si>
  <si>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</si>
  <si>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</si>
  <si>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</si>
  <si>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</si>
  <si>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</si>
  <si>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</si>
  <si>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</si>
  <si>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</si>
  <si>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</si>
  <si>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</si>
  <si>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</si>
  <si>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</si>
  <si>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</si>
  <si>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</si>
  <si>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</si>
  <si>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</si>
  <si>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</si>
  <si>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</si>
  <si>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</si>
  <si>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</si>
  <si>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</si>
  <si>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</si>
  <si>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</si>
  <si>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</si>
  <si>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</si>
  <si>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</si>
  <si>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</si>
  <si>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</si>
  <si>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</si>
  <si>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</si>
  <si>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</si>
  <si>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</si>
  <si>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</si>
  <si>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</si>
  <si>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</si>
  <si>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</si>
  <si>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</si>
  <si>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</si>
  <si>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</si>
  <si>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</si>
  <si>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</si>
  <si>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</si>
  <si>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</si>
  <si>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</si>
  <si>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</si>
  <si>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</si>
  <si>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</si>
  <si>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</si>
  <si>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</si>
  <si>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</si>
  <si>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</si>
  <si>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</si>
  <si>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</si>
  <si>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</si>
  <si>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</si>
  <si>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</si>
  <si>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</si>
  <si>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</si>
  <si>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</si>
  <si>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</si>
  <si>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</si>
  <si>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</si>
  <si>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</si>
  <si>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</si>
  <si>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</si>
  <si>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</si>
  <si>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</si>
  <si>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</si>
  <si>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</si>
  <si>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</si>
  <si>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</si>
  <si>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</si>
  <si>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</si>
  <si>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</si>
  <si>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</si>
  <si>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</si>
  <si>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</si>
  <si>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</si>
  <si>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</si>
  <si>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</si>
  <si>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</si>
  <si>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</si>
  <si>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</si>
  <si>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</si>
  <si>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</si>
  <si>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</si>
  <si>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</si>
  <si>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</si>
  <si>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</si>
  <si>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</si>
  <si>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</si>
  <si>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</si>
  <si>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</si>
  <si>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</si>
  <si>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</si>
  <si>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</si>
  <si>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</si>
  <si>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</si>
  <si>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</si>
  <si>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</si>
  <si>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</si>
  <si>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</si>
  <si>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</si>
  <si>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</si>
  <si>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</si>
  <si>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</si>
  <si>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</si>
  <si>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</si>
  <si>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</si>
  <si>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</si>
  <si>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</si>
  <si>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</si>
  <si>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</si>
  <si>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</si>
  <si>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</si>
  <si>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</si>
  <si>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</si>
  <si>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</si>
  <si>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</si>
  <si>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</si>
  <si>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</si>
  <si>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</si>
  <si>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</si>
  <si>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</si>
  <si>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</si>
  <si>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</si>
  <si>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</si>
  <si>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</si>
  <si>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</si>
  <si>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</si>
  <si>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</si>
  <si>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</si>
  <si>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</si>
  <si>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</si>
  <si>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</si>
  <si>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</si>
  <si>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</si>
  <si>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</si>
  <si>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</si>
  <si>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</si>
  <si>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</si>
  <si>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</si>
  <si>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</si>
  <si>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</si>
  <si>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</si>
  <si>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</si>
  <si>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</si>
  <si>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</si>
  <si>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</si>
  <si>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</si>
  <si>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</si>
  <si>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</si>
  <si>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</si>
  <si>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</si>
  <si>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</si>
  <si>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</si>
  <si>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</si>
  <si>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</si>
  <si>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</si>
  <si>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</si>
  <si>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</si>
  <si>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</si>
  <si>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</si>
  <si>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</si>
  <si>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</si>
  <si>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</si>
  <si>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</si>
  <si>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</si>
  <si>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</si>
  <si>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</si>
  <si>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</si>
  <si>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</si>
  <si>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</si>
  <si>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</si>
  <si>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</si>
  <si>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</si>
  <si>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</si>
  <si>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</si>
  <si>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</si>
  <si>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</si>
  <si>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</si>
  <si>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</si>
  <si>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</si>
  <si>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</si>
  <si>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</si>
  <si>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</si>
  <si>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</si>
  <si>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</si>
  <si>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</si>
  <si>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</si>
  <si>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</si>
  <si>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</si>
  <si>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</si>
  <si>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</si>
  <si>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</si>
  <si>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</si>
  <si>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</si>
  <si>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</si>
  <si>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</si>
  <si>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</si>
  <si>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</si>
  <si>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</si>
  <si>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</si>
  <si>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</si>
  <si>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</si>
  <si>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</si>
  <si>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</si>
  <si>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</si>
  <si>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</si>
  <si>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</si>
  <si>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</si>
  <si>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</si>
  <si>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</si>
  <si>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</si>
  <si>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</si>
  <si>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</si>
  <si>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</si>
  <si>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</si>
  <si>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</si>
  <si>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</si>
  <si>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</si>
  <si>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</si>
  <si>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</si>
  <si>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</si>
  <si>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</si>
  <si>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</si>
  <si>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</si>
  <si>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</si>
  <si>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</si>
  <si>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</si>
  <si>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</si>
  <si>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</si>
  <si>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</si>
  <si>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</si>
  <si>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</si>
  <si>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</si>
  <si>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</si>
  <si>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</si>
  <si>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</si>
  <si>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</si>
  <si>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</si>
  <si>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</si>
  <si>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</si>
  <si>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</si>
  <si>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</si>
  <si>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</si>
  <si>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</si>
  <si>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</si>
  <si>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</si>
  <si>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</si>
  <si>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</si>
  <si>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</si>
  <si>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</si>
  <si>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</si>
  <si>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</si>
  <si>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</si>
  <si>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</si>
  <si>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</si>
  <si>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</si>
  <si>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</si>
  <si>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</si>
  <si>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</si>
  <si>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</si>
  <si>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</si>
  <si>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</si>
  <si>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</si>
  <si>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</si>
  <si>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</si>
  <si>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</si>
  <si>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</si>
  <si>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</si>
  <si>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</si>
  <si>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</si>
  <si>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</si>
  <si>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</si>
  <si>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</si>
  <si>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</si>
  <si>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</si>
  <si>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</si>
  <si>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</si>
  <si>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</si>
  <si>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</si>
  <si>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</si>
  <si>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</si>
  <si>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</si>
  <si>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</si>
  <si>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</si>
  <si>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</si>
  <si>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</si>
  <si>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</si>
  <si>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</si>
  <si>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</si>
  <si>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</si>
  <si>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</si>
  <si>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</si>
  <si>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</si>
  <si>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</si>
  <si>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</si>
  <si>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</si>
  <si>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</si>
  <si>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</si>
  <si>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</si>
  <si>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</si>
  <si>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</si>
  <si>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</si>
  <si>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</si>
  <si>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</si>
  <si>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</si>
  <si>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</si>
  <si>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</si>
  <si>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</si>
  <si>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</si>
  <si>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</si>
  <si>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</si>
  <si>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</si>
  <si>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</si>
  <si>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</si>
  <si>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</si>
  <si>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</si>
  <si>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</si>
  <si>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</si>
  <si>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</si>
  <si>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</si>
  <si>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</si>
  <si>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</si>
  <si>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</si>
  <si>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</si>
  <si>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</si>
  <si>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</si>
  <si>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</si>
  <si>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</si>
  <si>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</si>
  <si>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</si>
  <si>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</si>
  <si>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</si>
  <si>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</si>
  <si>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</si>
  <si>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</si>
  <si>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</si>
  <si>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</si>
  <si>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</si>
  <si>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</si>
  <si>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</si>
  <si>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</si>
  <si>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</si>
  <si>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</si>
  <si>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</si>
  <si>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</si>
  <si>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</si>
  <si>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</si>
  <si>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</si>
  <si>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</si>
  <si>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</si>
  <si>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</si>
  <si>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</si>
  <si>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</si>
  <si>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</si>
  <si>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</si>
  <si>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</si>
  <si>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</si>
  <si>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</si>
  <si>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</si>
  <si>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</si>
  <si>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</si>
  <si>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</si>
  <si>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</si>
  <si>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</si>
  <si>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</si>
  <si>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</si>
  <si>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</si>
  <si>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</si>
  <si>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</si>
  <si>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</si>
  <si>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</si>
  <si>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</si>
  <si>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</si>
  <si>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</si>
  <si>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</si>
  <si>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</si>
  <si>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</si>
  <si>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</si>
  <si>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</si>
  <si>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</si>
  <si>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</si>
  <si>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</si>
  <si>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</si>
  <si>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</si>
  <si>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</si>
  <si>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</si>
  <si>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</si>
  <si>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</si>
  <si>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</si>
  <si>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</si>
  <si>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</si>
  <si>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</si>
  <si>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</si>
  <si>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</si>
  <si>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</si>
  <si>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</si>
  <si>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</si>
  <si>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</si>
  <si>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</si>
  <si>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</si>
  <si>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</si>
  <si>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</si>
  <si>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</si>
  <si>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</si>
  <si>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</si>
  <si>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</si>
  <si>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</si>
  <si>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</si>
  <si>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</si>
  <si>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</si>
  <si>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</si>
  <si>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</si>
  <si>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</si>
  <si>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</si>
  <si>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</si>
  <si>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</si>
  <si>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</si>
  <si>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</si>
  <si>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</si>
  <si>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</si>
  <si>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</si>
  <si>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</si>
  <si>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</si>
  <si>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</si>
  <si>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</si>
  <si>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</si>
  <si>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</si>
  <si>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</si>
  <si>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</si>
  <si>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</si>
  <si>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</si>
  <si>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</si>
  <si>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</si>
  <si>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</si>
  <si>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</si>
  <si>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</si>
  <si>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</si>
  <si>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</si>
  <si>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</si>
  <si>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</si>
  <si>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</si>
  <si>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</si>
  <si>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</si>
  <si>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</si>
  <si>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</si>
  <si>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</si>
  <si>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</si>
  <si>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</si>
  <si>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</si>
  <si>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</si>
  <si>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</si>
  <si>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</si>
  <si>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</si>
  <si>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</si>
  <si>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</si>
  <si>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</si>
  <si>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</si>
  <si>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</si>
  <si>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</si>
  <si>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</si>
  <si>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</si>
  <si>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</si>
  <si>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</si>
  <si>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</si>
  <si>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</si>
  <si>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</si>
  <si>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</si>
  <si>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</si>
  <si>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</si>
  <si>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</si>
  <si>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</si>
  <si>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</si>
  <si>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</si>
  <si>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</si>
  <si>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</si>
  <si>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</si>
  <si>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</si>
  <si>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</si>
  <si>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</si>
  <si>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</si>
  <si>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</si>
  <si>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</si>
  <si>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</si>
  <si>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</si>
  <si>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</si>
  <si>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</si>
  <si>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</si>
  <si>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</si>
  <si>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</si>
  <si>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</si>
  <si>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</si>
  <si>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</si>
  <si>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</si>
  <si>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</si>
  <si>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</si>
  <si>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</si>
  <si>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</si>
  <si>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</si>
  <si>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</si>
  <si>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</si>
  <si>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</si>
  <si>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</si>
  <si>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</si>
  <si>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</si>
  <si>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</si>
  <si>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</si>
  <si>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</si>
  <si>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</si>
  <si>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</si>
  <si>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</si>
  <si>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</si>
  <si>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</si>
  <si>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</si>
  <si>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</si>
  <si>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</si>
  <si>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</si>
  <si>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</si>
  <si>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</si>
  <si>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</si>
  <si>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</si>
  <si>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</si>
  <si>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</si>
  <si>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</si>
  <si>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</si>
  <si>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</si>
  <si>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</si>
  <si>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</si>
  <si>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</si>
  <si>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</si>
  <si>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</si>
  <si>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</si>
  <si>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</si>
  <si>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</si>
  <si>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</si>
  <si>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</si>
  <si>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</si>
  <si>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</si>
  <si>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</si>
  <si>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</si>
  <si>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</si>
  <si>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</si>
  <si>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</si>
  <si>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</si>
  <si>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</si>
  <si>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</si>
  <si>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</si>
  <si>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</si>
  <si>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</si>
  <si>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</si>
  <si>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</si>
  <si>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</si>
  <si>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</si>
  <si>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</si>
  <si>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</si>
  <si>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</si>
  <si>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</si>
  <si>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</si>
  <si>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</si>
  <si>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</si>
  <si>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</si>
  <si>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</si>
  <si>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</si>
  <si>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</si>
  <si>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</si>
  <si>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</si>
  <si>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</si>
  <si>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</si>
  <si>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</si>
  <si>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</si>
  <si>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</si>
  <si>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</si>
  <si>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</si>
  <si>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</si>
  <si>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</si>
  <si>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</si>
  <si>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</si>
  <si>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</si>
  <si>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</si>
  <si>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</si>
  <si>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</si>
  <si>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</si>
  <si>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</si>
  <si>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</si>
  <si>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</si>
  <si>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</si>
  <si>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</si>
  <si>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</si>
  <si>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</si>
  <si>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</si>
  <si>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</si>
  <si>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</si>
  <si>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</si>
  <si>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</si>
  <si>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</si>
  <si>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</si>
  <si>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</si>
  <si>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</si>
  <si>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</si>
  <si>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</si>
  <si>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</si>
  <si>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</si>
  <si>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</si>
  <si>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</si>
  <si>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</si>
  <si>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</si>
  <si>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</si>
  <si>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</si>
  <si>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</si>
  <si>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</si>
  <si>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</si>
  <si>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</si>
  <si>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</si>
  <si>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</si>
  <si>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</si>
  <si>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</si>
  <si>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</si>
  <si>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</si>
  <si>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</si>
  <si>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</si>
  <si>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</si>
  <si>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</si>
  <si>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</si>
  <si>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</si>
  <si>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</si>
  <si>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</si>
  <si>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</si>
  <si>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</si>
  <si>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</si>
  <si>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</si>
  <si>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</si>
  <si>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</si>
  <si>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</si>
  <si>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</si>
  <si>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</si>
  <si>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</si>
  <si>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</si>
  <si>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</si>
  <si>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</si>
  <si>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</si>
  <si>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</si>
  <si>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</si>
  <si>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</si>
  <si>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</si>
  <si>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</si>
  <si>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</si>
  <si>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</si>
  <si>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</si>
  <si>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</si>
  <si>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</si>
  <si>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</si>
  <si>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</si>
  <si>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</si>
  <si>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</si>
  <si>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</si>
  <si>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</si>
  <si>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</si>
  <si>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</si>
  <si>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</si>
  <si>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</si>
  <si>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</si>
  <si>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</si>
  <si>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</si>
  <si>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</si>
  <si>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</si>
  <si>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</si>
  <si>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</si>
  <si>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</si>
  <si>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</si>
  <si>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</si>
  <si>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</si>
  <si>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</si>
  <si>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</si>
  <si>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</si>
  <si>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</si>
  <si>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</si>
  <si>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</si>
  <si>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</si>
  <si>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</si>
  <si>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</si>
  <si>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</si>
  <si>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</si>
  <si>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</si>
  <si>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</si>
  <si>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</si>
  <si>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</si>
  <si>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</si>
  <si>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</si>
  <si>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</si>
  <si>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</si>
  <si>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</si>
  <si>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</si>
  <si>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</si>
  <si>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</si>
  <si>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</si>
  <si>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</si>
  <si>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</si>
  <si>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</si>
  <si>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</si>
  <si>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</si>
  <si>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</si>
  <si>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</si>
  <si>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</si>
  <si>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</si>
  <si>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</si>
  <si>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</si>
  <si>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</si>
  <si>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</si>
  <si>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</si>
  <si>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</si>
  <si>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</si>
  <si>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</si>
  <si>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</si>
  <si>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</si>
  <si>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</si>
  <si>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</si>
  <si>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</si>
  <si>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</si>
  <si>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</si>
  <si>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</si>
  <si>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</si>
  <si>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</si>
  <si>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</si>
  <si>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</si>
  <si>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</si>
  <si>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</si>
  <si>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</si>
  <si>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</si>
  <si>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</si>
  <si>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</si>
  <si>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</si>
  <si>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</si>
  <si>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</si>
  <si>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</si>
  <si>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</si>
  <si>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</si>
  <si>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</si>
  <si>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</si>
  <si>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</si>
  <si>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</si>
  <si>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</si>
  <si>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</si>
  <si>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</si>
  <si>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</si>
  <si>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</si>
  <si>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</si>
  <si>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</si>
  <si>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</si>
  <si>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</si>
  <si>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</si>
  <si>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</si>
  <si>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</si>
  <si>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</si>
  <si>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</si>
  <si>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</si>
  <si>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</si>
  <si>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</si>
  <si>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</si>
  <si>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</si>
  <si>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</si>
  <si>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</si>
  <si>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</si>
  <si>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</si>
  <si>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</si>
  <si>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</si>
  <si>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</si>
  <si>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</si>
  <si>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</si>
  <si>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</si>
  <si>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</si>
  <si>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</si>
  <si>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</si>
  <si>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</si>
  <si>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</si>
  <si>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</si>
  <si>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</si>
  <si>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</si>
  <si>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</si>
  <si>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</si>
  <si>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</si>
  <si>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</si>
  <si>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</si>
  <si>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</si>
  <si>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</si>
  <si>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</si>
  <si>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</si>
  <si>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</si>
  <si>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</si>
  <si>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</si>
  <si>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</si>
  <si>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</si>
  <si>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</si>
  <si>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</si>
  <si>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</si>
  <si>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</si>
  <si>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</si>
  <si>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</si>
  <si>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</si>
  <si>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</si>
  <si>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</si>
  <si>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</si>
  <si>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</si>
  <si>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</si>
  <si>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</si>
  <si>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</si>
  <si>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</si>
  <si>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</si>
  <si>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</si>
  <si>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</si>
  <si>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</si>
  <si>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</si>
  <si>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</si>
  <si>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</si>
  <si>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</si>
  <si>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</si>
  <si>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</si>
  <si>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</si>
  <si>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</si>
  <si>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</si>
  <si>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</si>
  <si>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</si>
  <si>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</si>
  <si>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</si>
  <si>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</si>
  <si>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</si>
  <si>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</si>
  <si>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</si>
  <si>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</si>
  <si>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</si>
  <si>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</si>
  <si>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</si>
  <si>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</si>
  <si>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</si>
  <si>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</si>
  <si>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</si>
  <si>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</si>
  <si>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</si>
  <si>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</si>
  <si>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</si>
  <si>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</si>
  <si>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</si>
  <si>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</si>
  <si>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</si>
  <si>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</si>
  <si>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</si>
  <si>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</si>
  <si>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</si>
  <si>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</si>
  <si>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</si>
  <si>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</si>
  <si>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</si>
  <si>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</si>
  <si>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</si>
  <si>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</si>
  <si>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</si>
  <si>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</si>
  <si>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</si>
  <si>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</si>
  <si>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</si>
  <si>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</si>
  <si>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</si>
  <si>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</si>
  <si>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</si>
  <si>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</si>
  <si>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</si>
  <si>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</si>
  <si>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</si>
  <si>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</si>
  <si>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</si>
  <si>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</si>
  <si>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</si>
  <si>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</si>
  <si>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</si>
  <si>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</si>
  <si>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</si>
  <si>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</si>
  <si>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</si>
  <si>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</si>
  <si>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</si>
  <si>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</si>
  <si>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</si>
  <si>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</si>
  <si>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</si>
  <si>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</si>
  <si>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</si>
  <si>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</si>
  <si>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</si>
  <si>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</si>
  <si>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</si>
  <si>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</si>
  <si>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</si>
  <si>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</si>
  <si>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</si>
  <si>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</si>
  <si>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</si>
  <si>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</si>
  <si>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</si>
  <si>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</si>
  <si>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</si>
  <si>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</si>
  <si>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</si>
  <si>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</si>
  <si>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</si>
  <si>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</si>
  <si>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</si>
  <si>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</si>
  <si>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</si>
  <si>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</si>
  <si>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</si>
  <si>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</si>
  <si>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</si>
  <si>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</si>
  <si>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</si>
  <si>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</si>
  <si>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</si>
  <si>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</si>
  <si>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</si>
  <si>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</si>
  <si>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</si>
  <si>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</si>
  <si>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</si>
  <si>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</si>
  <si>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</si>
  <si>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</si>
  <si>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</si>
  <si>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</si>
  <si>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</si>
  <si>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</si>
  <si>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</si>
  <si>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</si>
  <si>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</si>
  <si>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</si>
  <si>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</si>
  <si>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</si>
  <si>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</si>
  <si>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</si>
  <si>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</si>
  <si>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</si>
  <si>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</si>
  <si>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</si>
  <si>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</si>
  <si>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</si>
  <si>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</si>
  <si>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</si>
  <si>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</si>
  <si>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</si>
  <si>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</si>
  <si>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</si>
  <si>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</si>
  <si>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</si>
  <si>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</si>
  <si>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</si>
  <si>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</si>
  <si>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</si>
  <si>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</si>
  <si>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</si>
  <si>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</si>
  <si>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</si>
  <si>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</si>
  <si>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</si>
  <si>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</si>
  <si>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</si>
  <si>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</si>
  <si>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</si>
  <si>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</si>
  <si>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</si>
  <si>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</si>
  <si>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</si>
  <si>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</si>
  <si>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</si>
  <si>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</si>
  <si>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</si>
  <si>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</si>
  <si>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</si>
  <si>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</si>
  <si>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</si>
  <si>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</si>
  <si>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</si>
  <si>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</si>
  <si>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</si>
  <si>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</si>
  <si>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</si>
  <si>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</si>
  <si>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</si>
  <si>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</si>
  <si>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</si>
  <si>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</si>
  <si>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</si>
  <si>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</si>
  <si>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</si>
  <si>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</si>
  <si>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</si>
  <si>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</si>
  <si>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</si>
  <si>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</si>
  <si>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</si>
  <si>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</si>
  <si>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</si>
  <si>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</si>
  <si>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</si>
  <si>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</si>
  <si>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</si>
  <si>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</si>
  <si>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</si>
  <si>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</si>
  <si>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</si>
  <si>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</si>
  <si>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</si>
  <si>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</si>
  <si>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</si>
  <si>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</si>
  <si>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</si>
  <si>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</si>
  <si>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</si>
  <si>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</si>
  <si>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</si>
  <si>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</si>
  <si>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</si>
  <si>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</si>
  <si>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</si>
  <si>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</si>
  <si>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</si>
  <si>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</si>
  <si>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</si>
  <si>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</si>
  <si>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</si>
  <si>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</si>
  <si>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</si>
  <si>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</si>
  <si>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</si>
  <si>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</si>
  <si>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</si>
  <si>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</si>
  <si>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</si>
  <si>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</si>
  <si>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</si>
  <si>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</si>
  <si>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</si>
  <si>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</si>
  <si>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</si>
  <si>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</si>
  <si>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</si>
  <si>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</si>
  <si>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</si>
  <si>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</si>
  <si>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</si>
  <si>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</si>
  <si>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</si>
  <si>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</si>
  <si>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</si>
  <si>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</si>
  <si>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</si>
  <si>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</si>
  <si>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</si>
  <si>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</si>
  <si>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</si>
  <si>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</si>
  <si>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</si>
  <si>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</si>
  <si>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</si>
  <si>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</si>
  <si>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</si>
  <si>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</si>
  <si>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</si>
  <si>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</si>
  <si>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</si>
  <si>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</si>
  <si>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</si>
  <si>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</si>
  <si>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</si>
  <si>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</si>
  <si>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</si>
  <si>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</si>
  <si>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</si>
  <si>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</si>
  <si>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</si>
  <si>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</si>
  <si>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</si>
  <si>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</si>
  <si>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</si>
  <si>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</si>
  <si>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</si>
  <si>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</si>
  <si>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</si>
  <si>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</si>
  <si>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</si>
  <si>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</si>
  <si>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</si>
  <si>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</si>
  <si>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</si>
  <si>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</si>
  <si>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</si>
  <si>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</si>
  <si>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</si>
  <si>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</si>
  <si>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</si>
  <si>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</si>
  <si>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</si>
  <si>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</si>
  <si>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</si>
  <si>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</si>
  <si>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</si>
  <si>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</si>
  <si>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</si>
  <si>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</si>
  <si>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</si>
  <si>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</si>
  <si>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</si>
  <si>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</si>
  <si>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</si>
  <si>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</si>
  <si>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</si>
  <si>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</si>
  <si>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</si>
  <si>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</si>
  <si>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</si>
  <si>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</si>
  <si>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</si>
  <si>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</si>
  <si>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</si>
  <si>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</si>
  <si>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</si>
  <si>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</si>
  <si>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</si>
  <si>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</si>
  <si>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</si>
  <si>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</si>
  <si>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</si>
  <si>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</si>
  <si>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</si>
  <si>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</si>
  <si>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</si>
  <si>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</si>
  <si>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</si>
  <si>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</si>
  <si>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</si>
  <si>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</si>
  <si>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</si>
  <si>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</si>
  <si>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</si>
  <si>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</si>
  <si>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</si>
  <si>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</si>
  <si>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</si>
  <si>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</si>
  <si>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</si>
  <si>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</si>
  <si>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</si>
  <si>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</si>
  <si>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</si>
  <si>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</si>
  <si>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</si>
  <si>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</si>
  <si>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</si>
  <si>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</si>
  <si>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</si>
  <si>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</si>
  <si>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</si>
  <si>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</si>
  <si>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</si>
  <si>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</si>
  <si>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</si>
  <si>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</si>
  <si>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</si>
  <si>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</si>
  <si>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</si>
  <si>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</si>
  <si>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</si>
  <si>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</si>
  <si>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</si>
  <si>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</si>
  <si>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</si>
  <si>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</si>
  <si>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</si>
  <si>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</si>
  <si>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</si>
  <si>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</si>
  <si>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</si>
  <si>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</si>
  <si>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</si>
  <si>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</si>
  <si>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</si>
  <si>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</si>
  <si>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</si>
  <si>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</si>
  <si>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</si>
  <si>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</si>
  <si>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</si>
  <si>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</si>
  <si>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</si>
  <si>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</si>
  <si>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</si>
  <si>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</si>
  <si>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</si>
  <si>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</si>
  <si>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</si>
  <si>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</si>
  <si>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</si>
  <si>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</si>
  <si>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</si>
  <si>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</si>
  <si>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</si>
  <si>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</si>
  <si>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</si>
  <si>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</si>
  <si>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</si>
  <si>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</si>
  <si>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</si>
  <si>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</si>
  <si>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</si>
  <si>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</si>
  <si>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</si>
  <si>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</si>
  <si>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</si>
  <si>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</si>
  <si>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</si>
  <si>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</si>
  <si>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</si>
  <si>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</si>
  <si>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</si>
  <si>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</si>
  <si>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</si>
  <si>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</si>
  <si>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</si>
  <si>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</si>
  <si>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</si>
  <si>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</si>
  <si>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</si>
  <si>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</si>
  <si>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</si>
  <si>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</si>
  <si>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</si>
  <si>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</si>
  <si>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</si>
  <si>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</si>
  <si>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</si>
  <si>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</si>
  <si>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</si>
  <si>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</si>
  <si>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</si>
  <si>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</si>
  <si>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</si>
  <si>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</si>
  <si>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</si>
  <si>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</si>
  <si>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</si>
  <si>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</si>
  <si>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</si>
  <si>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</si>
  <si>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</si>
  <si>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</si>
  <si>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</si>
  <si>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</si>
  <si>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</si>
  <si>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</si>
  <si>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</si>
  <si>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</si>
  <si>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</si>
  <si>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</si>
  <si>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</si>
  <si>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</si>
  <si>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</si>
  <si>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</si>
  <si>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</si>
  <si>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</si>
  <si>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</si>
  <si>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</si>
  <si>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</si>
  <si>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</si>
  <si>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</si>
  <si>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</si>
  <si>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</si>
  <si>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</si>
  <si>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</si>
  <si>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</si>
  <si>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</si>
  <si>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</si>
  <si>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</si>
  <si>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</si>
  <si>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</si>
  <si>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</si>
  <si>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</si>
  <si>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</si>
  <si>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</si>
  <si>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</si>
  <si>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</si>
  <si>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</si>
  <si>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</si>
  <si>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</si>
  <si>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</si>
  <si>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</si>
  <si>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</si>
  <si>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</si>
  <si>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</si>
  <si>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</si>
  <si>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</si>
  <si>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</si>
  <si>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</si>
  <si>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</si>
  <si>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</si>
  <si>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</si>
  <si>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</si>
  <si>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</si>
  <si>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</si>
  <si>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</si>
  <si>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</si>
  <si>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</si>
  <si>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</si>
  <si>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</si>
  <si>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</si>
  <si>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</si>
  <si>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</si>
  <si>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</si>
  <si>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</si>
  <si>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</si>
  <si>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</si>
  <si>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</si>
  <si>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</si>
  <si>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</si>
  <si>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</si>
  <si>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</si>
  <si>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</si>
  <si>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</si>
  <si>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</si>
  <si>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</si>
  <si>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</si>
  <si>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</si>
  <si>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</si>
  <si>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</si>
  <si>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</si>
  <si>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</si>
  <si>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</si>
  <si>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</si>
  <si>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</si>
  <si>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</si>
  <si>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</si>
  <si>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</si>
  <si>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</si>
  <si>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</si>
  <si>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</si>
  <si>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</si>
  <si>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</si>
  <si>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</si>
  <si>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</si>
  <si>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</si>
  <si>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</si>
  <si>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</si>
  <si>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</si>
  <si>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</si>
  <si>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</si>
  <si>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</si>
  <si>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</si>
  <si>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</si>
  <si>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</si>
  <si>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</si>
  <si>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</si>
  <si>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</si>
  <si>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</si>
  <si>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</si>
  <si>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</si>
  <si>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</si>
  <si>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</si>
  <si>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</si>
  <si>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</si>
  <si>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</si>
  <si>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</si>
  <si>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</si>
  <si>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</si>
  <si>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</si>
  <si>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</si>
  <si>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</si>
  <si>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</si>
  <si>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</si>
  <si>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</si>
  <si>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</si>
  <si>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</si>
  <si>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</si>
  <si>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</si>
  <si>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</si>
  <si>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</si>
  <si>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</si>
  <si>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</si>
  <si>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</si>
  <si>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</si>
  <si>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</si>
  <si>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</si>
  <si>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</si>
  <si>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</si>
  <si>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</si>
  <si>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</si>
  <si>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</si>
  <si>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</si>
  <si>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</si>
  <si>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</si>
  <si>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</si>
  <si>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</si>
  <si>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</si>
  <si>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</si>
  <si>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</si>
  <si>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</si>
  <si>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</si>
  <si>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</si>
  <si>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</si>
  <si>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</si>
  <si>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</si>
  <si>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</si>
  <si>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</si>
  <si>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</si>
  <si>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</si>
  <si>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</si>
  <si>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</si>
  <si>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</si>
  <si>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</si>
  <si>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</si>
  <si>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</si>
  <si>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</si>
  <si>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</si>
  <si>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</si>
  <si>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</si>
  <si>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</si>
  <si>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</si>
  <si>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</si>
  <si>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</si>
  <si>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</si>
  <si>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</si>
  <si>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</si>
  <si>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</si>
  <si>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</si>
  <si>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</si>
  <si>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</si>
  <si>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</si>
  <si>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</si>
  <si>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</si>
  <si>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</si>
  <si>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</si>
  <si>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</si>
  <si>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</si>
  <si>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</si>
  <si>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</si>
  <si>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</si>
  <si>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</si>
  <si>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</si>
  <si>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</si>
  <si>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</si>
  <si>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</si>
  <si>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</si>
  <si>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</si>
  <si>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</si>
  <si>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</si>
  <si>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</si>
  <si>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</si>
  <si>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</si>
  <si>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</si>
  <si>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</si>
  <si>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</si>
  <si>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</si>
  <si>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</si>
  <si>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</si>
  <si>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</si>
  <si>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</si>
  <si>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</si>
  <si>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</si>
  <si>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</si>
  <si>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</si>
  <si>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</si>
  <si>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</si>
  <si>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</si>
  <si>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</si>
  <si>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</si>
  <si>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</si>
  <si>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</si>
  <si>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</si>
  <si>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</si>
  <si>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</si>
  <si>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</si>
  <si>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</si>
  <si>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</si>
  <si>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</si>
  <si>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</si>
  <si>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</si>
  <si>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</si>
  <si>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</si>
  <si>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</si>
  <si>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</si>
  <si>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</si>
  <si>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</si>
  <si>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</si>
  <si>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</si>
  <si>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</si>
  <si>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</si>
  <si>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</si>
  <si>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</si>
  <si>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</si>
  <si>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</si>
  <si>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</si>
  <si>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</si>
  <si>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</si>
  <si>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</si>
  <si>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</si>
  <si>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</si>
  <si>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</si>
  <si>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</si>
  <si>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</si>
  <si>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</si>
  <si>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</si>
  <si>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</si>
  <si>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</si>
  <si>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</si>
  <si>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</si>
  <si>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</si>
  <si>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</si>
  <si>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</si>
  <si>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</si>
  <si>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</si>
  <si>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</si>
  <si>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</si>
  <si>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</si>
  <si>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</si>
  <si>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</si>
  <si>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</si>
  <si>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</si>
  <si>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</si>
  <si>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</si>
  <si>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</si>
  <si>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</si>
  <si>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</si>
  <si>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</si>
  <si>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</si>
  <si>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</si>
  <si>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</si>
  <si>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</si>
  <si>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</si>
  <si>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</si>
  <si>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</si>
  <si>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</si>
  <si>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</si>
  <si>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</si>
  <si>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</si>
  <si>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</si>
  <si>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</si>
  <si>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</si>
  <si>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</si>
  <si>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</si>
  <si>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</si>
  <si>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</si>
  <si>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</si>
  <si>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</si>
  <si>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</si>
  <si>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</si>
  <si>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</si>
  <si>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</si>
  <si>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</si>
  <si>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</si>
  <si>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</si>
  <si>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</si>
  <si>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</si>
  <si>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</si>
  <si>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</si>
  <si>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</si>
  <si>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</si>
  <si>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</si>
  <si>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</si>
  <si>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</si>
  <si>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</si>
  <si>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</si>
  <si>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</si>
  <si>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</si>
  <si>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</si>
  <si>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</si>
  <si>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</si>
  <si>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</si>
  <si>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</si>
  <si>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</si>
  <si>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</si>
  <si>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</si>
  <si>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</si>
  <si>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</si>
  <si>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</si>
  <si>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</si>
  <si>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</si>
  <si>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</si>
  <si>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</si>
  <si>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</si>
  <si>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</si>
  <si>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</si>
  <si>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</si>
  <si>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</si>
  <si>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</si>
  <si>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</si>
  <si>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</si>
  <si>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</si>
  <si>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</si>
  <si>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</si>
  <si>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</si>
  <si>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</si>
  <si>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</si>
  <si>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</si>
  <si>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</si>
  <si>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</si>
  <si>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</si>
  <si>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</si>
  <si>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</si>
  <si>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</si>
  <si>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</si>
  <si>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</si>
  <si>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</si>
  <si>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</si>
  <si>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</si>
  <si>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</si>
  <si>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</si>
  <si>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</si>
  <si>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</si>
  <si>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</si>
  <si>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</si>
  <si>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</si>
  <si>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</si>
  <si>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</si>
  <si>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</si>
  <si>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</si>
  <si>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</si>
  <si>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</si>
  <si>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</si>
  <si>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</si>
  <si>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</si>
  <si>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</si>
  <si>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</si>
  <si>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</si>
  <si>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</si>
  <si>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</si>
  <si>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</si>
  <si>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</si>
  <si>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</si>
  <si>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</si>
  <si>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</si>
  <si>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</si>
  <si>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</si>
  <si>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</si>
  <si>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</si>
  <si>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</si>
  <si>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</si>
  <si>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</si>
  <si>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</si>
  <si>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</si>
  <si>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</si>
  <si>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</si>
  <si>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</si>
  <si>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</si>
  <si>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</si>
  <si>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</si>
  <si>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</si>
  <si>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</si>
  <si>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</si>
  <si>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</si>
  <si>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</si>
  <si>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</si>
  <si>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</si>
  <si>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</si>
  <si>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</si>
  <si>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</si>
  <si>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</si>
  <si>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</si>
  <si>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</si>
  <si>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</si>
  <si>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</si>
  <si>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</si>
  <si>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</si>
  <si>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</si>
  <si>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</si>
  <si>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</si>
  <si>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</si>
  <si>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</si>
  <si>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</si>
  <si>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</si>
  <si>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</si>
  <si>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</si>
  <si>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</si>
  <si>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</si>
  <si>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</si>
  <si>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</si>
  <si>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</si>
  <si>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</si>
  <si>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</si>
  <si>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</si>
  <si>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</si>
  <si>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</si>
  <si>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</si>
  <si>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</si>
  <si>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</si>
  <si>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</si>
  <si>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</si>
  <si>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</si>
  <si>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</si>
  <si>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</si>
  <si>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</si>
  <si>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</si>
  <si>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</si>
  <si>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</si>
  <si>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</si>
  <si>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</si>
  <si>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</si>
  <si>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</si>
  <si>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</si>
  <si>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</si>
  <si>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</si>
  <si>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</si>
  <si>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</si>
  <si>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</si>
  <si>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</si>
  <si>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</si>
  <si>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</si>
  <si>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</si>
  <si>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</si>
  <si>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</si>
  <si>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</si>
  <si>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</si>
  <si>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</si>
  <si>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</si>
  <si>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</si>
  <si>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</si>
  <si>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</si>
  <si>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</si>
  <si>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</si>
  <si>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</si>
  <si>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</si>
  <si>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</si>
  <si>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</si>
  <si>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</si>
  <si>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</si>
  <si>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</si>
  <si>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</si>
  <si>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</si>
  <si>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</si>
  <si>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</si>
  <si>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</si>
  <si>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</si>
  <si>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</si>
  <si>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</si>
  <si>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</si>
  <si>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</si>
  <si>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</si>
  <si>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</si>
  <si>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</si>
  <si>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</si>
  <si>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</si>
  <si>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</si>
  <si>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</si>
  <si>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</si>
  <si>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</si>
  <si>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</si>
  <si>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</si>
  <si>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</si>
  <si>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</si>
  <si>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</si>
  <si>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</si>
  <si>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</si>
  <si>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</si>
  <si>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</si>
  <si>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</si>
  <si>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</si>
  <si>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</si>
  <si>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</si>
  <si>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</si>
  <si>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</si>
  <si>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</si>
  <si>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</si>
  <si>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</si>
  <si>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</si>
  <si>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</si>
  <si>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</si>
  <si>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</si>
  <si>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</si>
  <si>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</si>
  <si>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</si>
  <si>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</si>
  <si>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</si>
  <si>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</si>
  <si>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</si>
  <si>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</si>
  <si>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</si>
  <si>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</si>
  <si>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</si>
  <si>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</si>
  <si>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</si>
  <si>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</si>
  <si>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</si>
  <si>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</si>
  <si>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</si>
  <si>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</si>
  <si>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</si>
  <si>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</si>
  <si>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</si>
  <si>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</si>
  <si>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</si>
  <si>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</si>
  <si>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</si>
  <si>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</si>
  <si>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</si>
  <si>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</si>
  <si>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</si>
  <si>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</si>
  <si>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</si>
  <si>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</si>
  <si>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</si>
  <si>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</si>
  <si>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</si>
  <si>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</si>
  <si>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</si>
  <si>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</si>
  <si>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</si>
  <si>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</si>
  <si>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</si>
  <si>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</si>
  <si>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</si>
  <si>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</si>
  <si>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</si>
  <si>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</si>
  <si>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</si>
  <si>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</si>
  <si>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</si>
  <si>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</si>
  <si>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</si>
  <si>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</si>
  <si>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</si>
  <si>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</si>
  <si>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</si>
  <si>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</si>
  <si>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</si>
  <si>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</si>
  <si>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</si>
  <si>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</si>
  <si>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</si>
  <si>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</si>
  <si>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</si>
  <si>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</si>
  <si>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</si>
  <si>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</si>
  <si>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</si>
  <si>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</si>
  <si>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</si>
  <si>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</si>
  <si>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</si>
  <si>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</si>
  <si>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</si>
  <si>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</si>
  <si>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</si>
  <si>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</si>
  <si>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</si>
  <si>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</si>
  <si>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</si>
  <si>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</si>
  <si>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</si>
  <si>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</si>
  <si>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</si>
  <si>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</si>
  <si>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</si>
  <si>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</si>
  <si>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</si>
  <si>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</si>
  <si>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</si>
  <si>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</si>
  <si>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</si>
  <si>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</si>
  <si>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</si>
  <si>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</si>
  <si>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</si>
  <si>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</si>
  <si>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</si>
  <si>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</si>
  <si>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</si>
  <si>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</si>
  <si>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</si>
  <si>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</si>
  <si>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</si>
  <si>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</si>
  <si>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</si>
  <si>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</si>
  <si>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</si>
  <si>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</si>
  <si>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</si>
  <si>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</si>
  <si>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</si>
  <si>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</si>
  <si>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</si>
  <si>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</si>
  <si>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</si>
  <si>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</si>
  <si>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</si>
  <si>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</si>
  <si>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</si>
  <si>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</si>
  <si>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</si>
  <si>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</si>
  <si>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</si>
  <si>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</si>
  <si>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</si>
  <si>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</si>
  <si>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</si>
  <si>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</si>
  <si>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</si>
  <si>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</si>
  <si>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</si>
  <si>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</si>
  <si>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</si>
  <si>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</si>
  <si>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</si>
  <si>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</si>
  <si>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</si>
  <si>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</si>
  <si>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</si>
  <si>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</si>
  <si>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</si>
  <si>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</si>
  <si>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</si>
  <si>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</si>
  <si>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</si>
  <si>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</si>
  <si>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</si>
  <si>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</si>
  <si>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</si>
  <si>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</si>
  <si>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</si>
  <si>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</si>
  <si>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</si>
  <si>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</si>
  <si>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</si>
  <si>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</si>
  <si>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</si>
  <si>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</si>
  <si>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</si>
  <si>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</si>
  <si>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</si>
  <si>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</si>
  <si>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</si>
  <si>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</si>
  <si>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</si>
  <si>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</si>
  <si>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</si>
  <si>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</si>
  <si>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</si>
  <si>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</si>
  <si>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</si>
  <si>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</si>
  <si>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</si>
  <si>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</si>
  <si>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</si>
  <si>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</si>
  <si>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</si>
  <si>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</si>
  <si>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</si>
  <si>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</si>
  <si>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</si>
  <si>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</si>
  <si>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</si>
  <si>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</si>
  <si>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</si>
  <si>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</si>
  <si>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</si>
  <si>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</si>
  <si>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</si>
  <si>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</si>
  <si>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</si>
  <si>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</si>
  <si>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</si>
  <si>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</si>
  <si>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</si>
  <si>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</si>
  <si>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</si>
  <si>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</si>
  <si>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</si>
  <si>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</si>
  <si>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</si>
  <si>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</si>
  <si>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</si>
  <si>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</si>
  <si>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</si>
  <si>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</si>
  <si>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</si>
  <si>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</si>
  <si>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</si>
  <si>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</si>
  <si>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</si>
  <si>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</si>
  <si>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</si>
  <si>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</si>
  <si>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</si>
  <si>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</si>
  <si>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</si>
  <si>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</si>
  <si>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</si>
  <si>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</si>
  <si>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</si>
  <si>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</si>
  <si>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</si>
  <si>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</si>
  <si>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</si>
  <si>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</si>
  <si>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</si>
  <si>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</si>
  <si>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</si>
  <si>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</si>
  <si>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</si>
  <si>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</si>
  <si>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</si>
  <si>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</si>
  <si>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</si>
  <si>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</si>
  <si>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</si>
  <si>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</si>
  <si>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</si>
  <si>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</si>
  <si>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</si>
  <si>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</si>
  <si>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</si>
  <si>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</si>
  <si>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</si>
  <si>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</si>
  <si>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</si>
  <si>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</si>
  <si>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</si>
  <si>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</si>
  <si>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</si>
  <si>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</si>
  <si>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</si>
  <si>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</si>
  <si>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</si>
  <si>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</si>
  <si>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</si>
  <si>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</si>
  <si>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</si>
  <si>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</si>
  <si>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</si>
  <si>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</si>
  <si>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</si>
  <si>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</si>
  <si>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</si>
  <si>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</si>
  <si>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</si>
  <si>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</si>
  <si>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</si>
  <si>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</si>
  <si>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</si>
  <si>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</si>
  <si>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</si>
  <si>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</si>
  <si>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</si>
  <si>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</si>
  <si>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</si>
  <si>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</si>
  <si>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</si>
  <si>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</si>
  <si>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</si>
  <si>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</si>
  <si>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</si>
  <si>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</si>
  <si>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</si>
  <si>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</si>
  <si>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</si>
  <si>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</si>
  <si>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</si>
  <si>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</si>
  <si>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</si>
  <si>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</si>
  <si>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</si>
  <si>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</si>
  <si>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</si>
  <si>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</si>
  <si>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</si>
  <si>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</si>
  <si>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</si>
  <si>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</si>
  <si>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</si>
  <si>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</si>
  <si>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</si>
  <si>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</si>
  <si>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</si>
  <si>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</si>
  <si>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</si>
  <si>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</si>
  <si>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</si>
  <si>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</si>
  <si>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</si>
  <si>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</si>
  <si>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</si>
  <si>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</si>
  <si>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</si>
  <si>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</si>
  <si>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</si>
  <si>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</si>
  <si>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</si>
  <si>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</si>
  <si>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</si>
  <si>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</si>
  <si>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</si>
  <si>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</si>
  <si>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</si>
  <si>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</si>
  <si>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</si>
  <si>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</si>
  <si>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</si>
  <si>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</si>
  <si>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</si>
  <si>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</si>
  <si>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</si>
  <si>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</si>
  <si>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</si>
  <si>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</si>
  <si>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</si>
  <si>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</si>
  <si>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</si>
  <si>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</si>
  <si>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</si>
  <si>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</si>
  <si>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</si>
  <si>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</si>
  <si>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</si>
  <si>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</si>
  <si>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</si>
  <si>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</si>
  <si>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</si>
  <si>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</si>
  <si>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</si>
  <si>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</si>
  <si>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</si>
  <si>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</si>
  <si>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</si>
  <si>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</si>
  <si>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</si>
  <si>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</si>
  <si>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</si>
  <si>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</si>
  <si>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</si>
  <si>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</si>
  <si>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</si>
  <si>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</si>
  <si>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</si>
  <si>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</si>
  <si>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</si>
  <si>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</si>
  <si>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</si>
  <si>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</si>
  <si>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</si>
  <si>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</si>
  <si>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</si>
  <si>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</si>
  <si>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</si>
  <si>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</si>
  <si>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</si>
  <si>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</si>
  <si>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</si>
  <si>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</si>
  <si>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</si>
  <si>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</si>
  <si>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</si>
  <si>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</si>
  <si>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</si>
  <si>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</si>
  <si>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</si>
  <si>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</si>
  <si>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</si>
  <si>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</si>
  <si>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</si>
  <si>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</si>
  <si>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</si>
  <si>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</si>
  <si>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</si>
  <si>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</si>
  <si>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</si>
  <si>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</si>
  <si>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</si>
  <si>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</si>
  <si>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</si>
  <si>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</si>
  <si>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</si>
  <si>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</si>
  <si>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</si>
  <si>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</si>
  <si>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</si>
  <si>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</si>
  <si>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</si>
  <si>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</si>
  <si>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</si>
  <si>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</si>
  <si>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</si>
  <si>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</si>
  <si>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</si>
  <si>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</si>
  <si>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</si>
  <si>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</si>
  <si>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</si>
  <si>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</si>
  <si>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</si>
  <si>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</si>
  <si>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</si>
  <si>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</si>
  <si>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</si>
  <si>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</si>
  <si>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</si>
  <si>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</si>
  <si>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</si>
  <si>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</si>
  <si>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</si>
  <si>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</si>
  <si>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</si>
  <si>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</si>
  <si>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</si>
  <si>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</si>
  <si>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</si>
  <si>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</si>
  <si>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</si>
  <si>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</si>
  <si>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</si>
  <si>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</si>
  <si>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</si>
  <si>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</si>
  <si>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</si>
  <si>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</si>
  <si>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</si>
  <si>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</si>
  <si>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</si>
  <si>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</si>
  <si>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</si>
  <si>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</si>
  <si>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</si>
  <si>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</si>
  <si>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</si>
  <si>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</si>
  <si>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</si>
  <si>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</si>
  <si>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</si>
  <si>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</si>
  <si>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</si>
  <si>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</si>
  <si>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</si>
  <si>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</si>
  <si>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</si>
  <si>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</si>
  <si>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</si>
  <si>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</si>
  <si>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</si>
  <si>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</si>
  <si>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</si>
  <si>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</si>
  <si>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</si>
  <si>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</si>
  <si>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</si>
  <si>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</si>
  <si>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</si>
  <si>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</si>
  <si>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</si>
  <si>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</si>
  <si>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</si>
  <si>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</si>
  <si>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</si>
  <si>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</si>
  <si>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</si>
  <si>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</si>
  <si>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</si>
  <si>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</si>
  <si>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</si>
  <si>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</si>
  <si>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</si>
  <si>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</si>
  <si>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</si>
  <si>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</si>
  <si>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</si>
  <si>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</si>
  <si>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</si>
  <si>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</si>
  <si>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</si>
  <si>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</si>
  <si>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</si>
  <si>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</si>
  <si>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</si>
  <si>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</si>
  <si>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</si>
  <si>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</si>
  <si>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</si>
  <si>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</si>
  <si>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</si>
  <si>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</si>
  <si>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</si>
  <si>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</si>
  <si>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</si>
  <si>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</si>
  <si>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</si>
  <si>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</si>
  <si>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</si>
  <si>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</si>
  <si>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</si>
  <si>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</si>
  <si>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</si>
  <si>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</si>
  <si>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</si>
  <si>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</si>
  <si>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</si>
  <si>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</si>
  <si>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</si>
  <si>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</si>
  <si>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</si>
  <si>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</si>
  <si>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</si>
  <si>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</si>
  <si>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</si>
  <si>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</si>
  <si>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</si>
  <si>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</si>
  <si>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</si>
  <si>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</si>
  <si>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</si>
  <si>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</si>
  <si>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</si>
  <si>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</si>
  <si>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</si>
  <si>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</si>
  <si>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</si>
  <si>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</si>
  <si>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</si>
  <si>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</si>
  <si>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</si>
  <si>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</si>
  <si>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</si>
  <si>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</si>
  <si>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</si>
  <si>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</si>
  <si>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</si>
  <si>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</si>
  <si>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</si>
  <si>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</si>
  <si>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</si>
  <si>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</si>
  <si>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</si>
  <si>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</si>
  <si>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</si>
  <si>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</si>
  <si>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</si>
  <si>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</si>
  <si>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</si>
  <si>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</si>
  <si>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</si>
  <si>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</si>
  <si>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</si>
  <si>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</si>
  <si>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</si>
  <si>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</si>
  <si>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</si>
  <si>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</si>
  <si>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</si>
  <si>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</si>
  <si>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</si>
  <si>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</si>
  <si>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</si>
  <si>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</si>
  <si>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</si>
  <si>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</si>
  <si>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</si>
  <si>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</si>
  <si>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</si>
  <si>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</si>
  <si>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</si>
  <si>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</si>
  <si>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</si>
  <si>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</si>
  <si>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</si>
  <si>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</si>
  <si>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</si>
  <si>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</si>
  <si>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</si>
  <si>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</si>
  <si>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</si>
  <si>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</si>
  <si>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</si>
  <si>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</si>
  <si>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</si>
  <si>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</si>
  <si>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</si>
  <si>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</si>
  <si>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</si>
  <si>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</si>
  <si>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</si>
  <si>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</si>
  <si>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</si>
  <si>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</si>
  <si>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</si>
  <si>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</si>
  <si>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</si>
  <si>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</si>
  <si>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</si>
  <si>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</si>
  <si>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</si>
  <si>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</si>
  <si>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</si>
  <si>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</si>
  <si>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</si>
  <si>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</si>
  <si>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</si>
  <si>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</si>
  <si>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</si>
  <si>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</si>
  <si>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</si>
  <si>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</si>
  <si>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</si>
  <si>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</si>
  <si>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</si>
  <si>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</si>
  <si>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</si>
  <si>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</si>
  <si>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</si>
  <si>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</si>
  <si>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</si>
  <si>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</si>
  <si>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</si>
  <si>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</si>
  <si>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</si>
  <si>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</si>
  <si>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</si>
  <si>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</si>
  <si>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</si>
  <si>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</si>
  <si>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</si>
  <si>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</si>
  <si>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</si>
  <si>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</si>
  <si>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</si>
  <si>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</si>
  <si>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</si>
  <si>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</si>
  <si>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</si>
  <si>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</si>
  <si>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</si>
  <si>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</si>
  <si>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</si>
  <si>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</si>
  <si>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</si>
  <si>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</si>
  <si>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</si>
  <si>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</si>
  <si>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</si>
  <si>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</si>
  <si>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</si>
  <si>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</si>
  <si>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</si>
  <si>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</si>
  <si>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</si>
  <si>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</si>
  <si>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</si>
  <si>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</si>
  <si>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</si>
  <si>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</si>
  <si>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</si>
  <si>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</si>
  <si>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</si>
  <si>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</si>
  <si>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</si>
  <si>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</si>
  <si>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</si>
  <si>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</si>
  <si>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</si>
  <si>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</si>
  <si>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</si>
  <si>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</si>
  <si>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</si>
  <si>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</si>
  <si>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</si>
  <si>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</si>
  <si>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</si>
  <si>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</si>
  <si>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</si>
  <si>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</si>
  <si>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</si>
  <si>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</si>
  <si>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</si>
  <si>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</si>
  <si>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</si>
  <si>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</si>
  <si>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</si>
  <si>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</si>
  <si>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</si>
  <si>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</si>
  <si>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</si>
  <si>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</si>
  <si>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</si>
  <si>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</si>
  <si>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</si>
  <si>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</si>
  <si>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</si>
  <si>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</si>
  <si>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</si>
  <si>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</si>
  <si>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</si>
  <si>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</si>
  <si>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</si>
  <si>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</si>
  <si>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</si>
  <si>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</si>
  <si>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</si>
  <si>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</si>
  <si>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</si>
  <si>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</si>
  <si>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</si>
  <si>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</si>
  <si>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</si>
  <si>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</si>
  <si>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</si>
  <si>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</si>
  <si>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</si>
  <si>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</si>
  <si>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</si>
  <si>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</si>
  <si>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</si>
  <si>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</si>
  <si>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</si>
  <si>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</si>
  <si>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</si>
  <si>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</si>
  <si>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</si>
  <si>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</si>
  <si>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</si>
  <si>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</si>
  <si>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</si>
  <si>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</si>
  <si>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</si>
  <si>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</si>
  <si>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</si>
  <si>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</si>
  <si>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</si>
  <si>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</si>
  <si>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</si>
  <si>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</si>
  <si>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</si>
  <si>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</si>
  <si>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</si>
  <si>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</si>
  <si>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</si>
  <si>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</si>
  <si>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</si>
  <si>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</si>
  <si>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</si>
  <si>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</si>
  <si>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</si>
  <si>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</si>
  <si>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</si>
  <si>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</si>
  <si>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</si>
  <si>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</si>
  <si>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</si>
  <si>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</si>
  <si>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</si>
  <si>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</si>
  <si>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</si>
  <si>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</si>
  <si>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</si>
  <si>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</si>
  <si>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</si>
  <si>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</si>
  <si>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</si>
  <si>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</si>
  <si>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</si>
  <si>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</si>
  <si>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</si>
  <si>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</si>
  <si>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</si>
  <si>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</si>
  <si>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</si>
  <si>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</si>
  <si>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</si>
  <si>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</si>
  <si>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</si>
  <si>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</si>
  <si>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</si>
  <si>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</si>
  <si>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</si>
  <si>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</si>
  <si>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</si>
  <si>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</si>
  <si>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</si>
  <si>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</si>
  <si>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</si>
  <si>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</si>
  <si>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</si>
  <si>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</si>
  <si>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</si>
  <si>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</si>
  <si>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</si>
  <si>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</si>
  <si>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</si>
  <si>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</si>
  <si>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</si>
  <si>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</si>
  <si>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</si>
  <si>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</si>
  <si>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</si>
  <si>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</si>
  <si>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</si>
  <si>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</si>
  <si>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</si>
  <si>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</si>
  <si>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</si>
  <si>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</si>
  <si>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</si>
  <si>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</si>
  <si>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</si>
  <si>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</si>
  <si>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</si>
  <si>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</si>
  <si>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</si>
  <si>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</si>
  <si>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</si>
  <si>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</si>
  <si>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</si>
  <si>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</si>
  <si>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</si>
  <si>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</si>
  <si>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</si>
  <si>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</si>
  <si>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</si>
  <si>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</si>
  <si>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</si>
  <si>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</si>
  <si>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</si>
  <si>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</si>
  <si>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</si>
  <si>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</si>
  <si>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</si>
  <si>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</si>
  <si>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</si>
  <si>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</si>
  <si>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</si>
  <si>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</si>
  <si>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</si>
  <si>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</si>
  <si>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</si>
  <si>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</si>
  <si>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</si>
  <si>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</si>
  <si>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</si>
  <si>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</si>
  <si>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</si>
  <si>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</si>
  <si>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</si>
  <si>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</si>
  <si>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</si>
  <si>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</si>
  <si>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</si>
  <si>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</si>
  <si>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</si>
  <si>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</si>
  <si>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</si>
  <si>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</si>
  <si>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</si>
  <si>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</si>
  <si>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</si>
  <si>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</si>
  <si>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</si>
  <si>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</si>
  <si>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</si>
  <si>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</si>
  <si>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</si>
  <si>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</si>
  <si>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</si>
  <si>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</si>
  <si>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</si>
  <si>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</si>
  <si>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</si>
  <si>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</si>
  <si>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</si>
  <si>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</si>
  <si>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</si>
  <si>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</si>
  <si>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</si>
  <si>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</si>
  <si>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</si>
  <si>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</si>
  <si>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</si>
  <si>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</si>
  <si>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</si>
  <si>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</si>
  <si>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</si>
  <si>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</si>
  <si>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</si>
  <si>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</si>
  <si>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</si>
  <si>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</si>
  <si>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</si>
  <si>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</si>
  <si>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</si>
  <si>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</si>
  <si>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</si>
  <si>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</si>
  <si>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</si>
  <si>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</si>
  <si>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</si>
  <si>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</si>
  <si>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</si>
  <si>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</si>
  <si>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</si>
  <si>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</si>
  <si>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</si>
  <si>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</si>
  <si>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</si>
  <si>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</si>
  <si>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</si>
  <si>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</si>
  <si>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</si>
  <si>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</si>
  <si>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</si>
  <si>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</si>
  <si>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</si>
  <si>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</si>
  <si>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</si>
  <si>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</si>
  <si>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</si>
  <si>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</si>
  <si>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</si>
  <si>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</si>
  <si>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</si>
  <si>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</si>
  <si>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</si>
  <si>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</si>
  <si>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</si>
  <si>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</si>
  <si>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</si>
  <si>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</si>
  <si>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</si>
  <si>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</si>
  <si>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</si>
  <si>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</si>
  <si>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</si>
  <si>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</si>
  <si>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</si>
  <si>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</si>
  <si>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</si>
  <si>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</si>
  <si>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</si>
  <si>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</si>
  <si>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</si>
  <si>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</si>
  <si>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</si>
  <si>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</si>
  <si>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</si>
  <si>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</si>
  <si>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</si>
  <si>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</si>
  <si>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</si>
  <si>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</si>
  <si>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</si>
  <si>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</si>
  <si>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</si>
  <si>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</si>
  <si>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</si>
  <si>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</si>
  <si>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</si>
  <si>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</si>
  <si>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</si>
  <si>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</si>
  <si>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</si>
  <si>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</si>
  <si>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</si>
  <si>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</si>
  <si>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</si>
  <si>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</si>
  <si>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</si>
  <si>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</si>
  <si>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</si>
  <si>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</si>
  <si>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</si>
  <si>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</si>
  <si>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</si>
  <si>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</si>
  <si>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</si>
  <si>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</si>
  <si>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</si>
  <si>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</si>
  <si>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</si>
  <si>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</si>
  <si>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</si>
  <si>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</si>
  <si>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</si>
  <si>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</si>
  <si>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</si>
  <si>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</si>
  <si>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</si>
  <si>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</si>
  <si>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</si>
  <si>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</si>
  <si>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</si>
  <si>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</si>
  <si>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</si>
  <si>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</si>
  <si>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</si>
  <si>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</si>
  <si>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</si>
  <si>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</si>
  <si>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</si>
  <si>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</si>
  <si>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</si>
  <si>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</si>
  <si>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</si>
  <si>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</si>
  <si>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</si>
  <si>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</si>
  <si>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</si>
  <si>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</si>
  <si>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</si>
  <si>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</si>
  <si>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</si>
  <si>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</si>
  <si>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</si>
  <si>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</si>
  <si>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</si>
  <si>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</si>
  <si>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</si>
  <si>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</si>
  <si>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</si>
  <si>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</si>
  <si>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</si>
  <si>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</si>
  <si>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</si>
  <si>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</si>
  <si>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</si>
  <si>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</si>
  <si>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</si>
  <si>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</si>
  <si>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</si>
  <si>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</si>
  <si>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</si>
  <si>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</si>
  <si>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</si>
  <si>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</si>
  <si>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</si>
  <si>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</si>
  <si>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</si>
  <si>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</si>
  <si>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</si>
  <si>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</si>
  <si>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</si>
  <si>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</si>
  <si>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</si>
  <si>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</si>
  <si>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</si>
  <si>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</si>
  <si>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</si>
  <si>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</si>
  <si>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</si>
  <si>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</si>
  <si>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</si>
  <si>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</si>
  <si>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</si>
  <si>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</si>
  <si>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</si>
  <si>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</si>
  <si>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</si>
  <si>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</si>
  <si>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</si>
  <si>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</si>
  <si>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</si>
  <si>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</si>
  <si>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</si>
  <si>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</si>
  <si>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</si>
  <si>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</si>
  <si>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</si>
  <si>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</si>
  <si>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</si>
  <si>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</si>
  <si>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</si>
  <si>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</si>
  <si>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</si>
  <si>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</si>
  <si>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</si>
  <si>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</si>
  <si>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</si>
  <si>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</si>
  <si>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</si>
  <si>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</si>
  <si>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</si>
  <si>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</si>
  <si>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</si>
  <si>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</si>
  <si>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</si>
  <si>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</si>
  <si>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</si>
  <si>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</si>
  <si>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</si>
  <si>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</si>
  <si>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</si>
  <si>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</si>
  <si>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</si>
  <si>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</si>
  <si>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</si>
  <si>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</si>
  <si>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</si>
  <si>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</si>
  <si>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</si>
  <si>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</si>
  <si>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</si>
  <si>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</si>
  <si>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</si>
  <si>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</si>
  <si>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</si>
  <si>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</si>
  <si>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</si>
  <si>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</si>
  <si>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</si>
  <si>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</si>
  <si>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</si>
  <si>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</si>
  <si>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</si>
  <si>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</si>
  <si>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</si>
  <si>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</si>
  <si>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</si>
  <si>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</si>
  <si>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</si>
  <si>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</si>
  <si>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</si>
  <si>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</si>
  <si>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</si>
  <si>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</si>
  <si>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</si>
  <si>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</si>
  <si>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</si>
  <si>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</si>
  <si>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</si>
  <si>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</si>
  <si>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</si>
  <si>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</si>
  <si>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</si>
  <si>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</si>
  <si>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</si>
  <si>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</si>
  <si>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</si>
  <si>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</si>
  <si>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</si>
  <si>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</si>
  <si>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</si>
  <si>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</si>
  <si>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</si>
  <si>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</si>
  <si>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</si>
  <si>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</si>
  <si>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</si>
  <si>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</si>
  <si>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</si>
  <si>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</si>
  <si>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</si>
  <si>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</si>
  <si>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</si>
  <si>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</si>
  <si>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</si>
  <si>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</si>
  <si>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</si>
  <si>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</si>
  <si>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</si>
  <si>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</si>
  <si>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</si>
  <si>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</si>
  <si>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</si>
  <si>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</si>
  <si>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</si>
  <si>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</si>
  <si>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</si>
  <si>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</si>
  <si>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</si>
  <si>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</si>
  <si>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</si>
  <si>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</si>
  <si>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</si>
  <si>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</si>
  <si>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</si>
  <si>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</si>
  <si>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</si>
  <si>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</si>
  <si>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</si>
  <si>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</si>
  <si>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</si>
  <si>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</si>
  <si>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</si>
  <si>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</si>
  <si>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</si>
  <si>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</si>
  <si>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</si>
  <si>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</si>
  <si>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</si>
  <si>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</si>
  <si>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</si>
  <si>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</si>
  <si>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</si>
  <si>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</si>
  <si>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</si>
  <si>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</si>
  <si>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</si>
  <si>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</si>
  <si>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</si>
  <si>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</si>
  <si>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</si>
  <si>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</si>
  <si>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</si>
  <si>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</si>
  <si>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</si>
  <si>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</si>
  <si>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</si>
  <si>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</si>
  <si>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</si>
  <si>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</si>
  <si>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</si>
  <si>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</si>
  <si>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</si>
  <si>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</si>
  <si>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</si>
  <si>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</si>
  <si>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</si>
  <si>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</si>
  <si>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</si>
  <si>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</si>
  <si>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</si>
  <si>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</si>
  <si>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</si>
  <si>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</si>
  <si>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</si>
  <si>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</si>
  <si>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</si>
  <si>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</si>
  <si>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</si>
  <si>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</si>
  <si>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</si>
  <si>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</si>
  <si>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</si>
  <si>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</si>
  <si>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</si>
  <si>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</si>
  <si>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</si>
  <si>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</si>
  <si>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</si>
  <si>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</si>
  <si>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</si>
  <si>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</si>
  <si>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</si>
  <si>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</si>
  <si>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</si>
  <si>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</si>
  <si>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</si>
  <si>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</si>
  <si>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</si>
  <si>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</si>
  <si>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</si>
  <si>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</si>
  <si>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</si>
  <si>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</si>
  <si>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</si>
  <si>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</si>
  <si>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</si>
  <si>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</si>
  <si>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</si>
  <si>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</si>
  <si>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</si>
  <si>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</si>
  <si>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</si>
  <si>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</si>
  <si>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</si>
  <si>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</si>
  <si>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</si>
  <si>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</si>
  <si>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</si>
  <si>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</si>
  <si>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</si>
  <si>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</si>
  <si>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</si>
  <si>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</si>
  <si>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</si>
  <si>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</si>
  <si>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</si>
  <si>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</si>
  <si>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</si>
  <si>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</si>
  <si>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</si>
  <si>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</si>
  <si>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</si>
  <si>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</si>
  <si>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</si>
  <si>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</si>
  <si>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</si>
  <si>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</si>
  <si>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</si>
  <si>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</si>
  <si>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</si>
  <si>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</si>
  <si>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</si>
  <si>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</si>
  <si>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</si>
  <si>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</si>
  <si>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</si>
  <si>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</si>
  <si>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</si>
  <si>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</si>
  <si>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</si>
  <si>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</si>
  <si>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</si>
  <si>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</si>
  <si>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</si>
  <si>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</si>
  <si>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</si>
  <si>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</si>
  <si>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</si>
  <si>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</si>
  <si>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</si>
  <si>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</si>
  <si>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</si>
  <si>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</si>
  <si>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</si>
  <si>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</si>
  <si>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</si>
  <si>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</si>
  <si>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</si>
  <si>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</si>
  <si>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</si>
  <si>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</si>
  <si>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</si>
  <si>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</si>
  <si>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</si>
  <si>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</si>
  <si>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</si>
  <si>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</si>
  <si>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</si>
  <si>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</si>
  <si>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</si>
  <si>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</si>
  <si>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</si>
  <si>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</si>
  <si>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</si>
  <si>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</si>
  <si>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</si>
  <si>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</si>
  <si>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</si>
  <si>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</si>
  <si>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</si>
  <si>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</si>
  <si>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</si>
  <si>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</si>
  <si>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</si>
  <si>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</si>
  <si>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</si>
  <si>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</si>
  <si>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</si>
  <si>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</si>
  <si>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</si>
  <si>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</si>
  <si>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</si>
  <si>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</si>
  <si>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</si>
  <si>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</si>
  <si>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</si>
  <si>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</si>
  <si>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</si>
  <si>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</si>
  <si>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</si>
  <si>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</si>
  <si>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</si>
  <si>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</si>
  <si>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</si>
  <si>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</si>
  <si>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</si>
  <si>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</si>
  <si>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</si>
  <si>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</si>
  <si>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</si>
  <si>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</si>
  <si>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</si>
  <si>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</si>
  <si>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</si>
  <si>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</si>
  <si>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</si>
  <si>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</si>
  <si>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</si>
  <si>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</si>
  <si>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</si>
  <si>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</si>
  <si>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</si>
  <si>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</si>
  <si>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</si>
  <si>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</si>
  <si>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</si>
  <si>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</si>
  <si>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</si>
  <si>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</si>
  <si>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</si>
  <si>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</si>
  <si>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</si>
  <si>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</si>
  <si>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</si>
  <si>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</si>
  <si>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</si>
  <si>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</si>
  <si>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</si>
  <si>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</si>
  <si>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</si>
  <si>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</si>
  <si>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</si>
  <si>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</si>
  <si>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</si>
  <si>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</si>
  <si>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</si>
  <si>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</si>
  <si>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</si>
  <si>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</si>
  <si>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</si>
  <si>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</si>
  <si>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</si>
  <si>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</si>
  <si>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</si>
  <si>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</si>
  <si>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</si>
  <si>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</si>
  <si>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</si>
  <si>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</si>
  <si>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</si>
  <si>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</si>
  <si>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</si>
  <si>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</si>
  <si>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</si>
  <si>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</si>
  <si>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</si>
  <si>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</si>
  <si>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</si>
  <si>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</si>
  <si>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</si>
  <si>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</si>
  <si>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</si>
  <si>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</si>
  <si>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</si>
  <si>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</si>
  <si>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</si>
  <si>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</si>
  <si>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</si>
  <si>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</si>
  <si>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</si>
  <si>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</si>
  <si>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</si>
  <si>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</si>
  <si>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</si>
  <si>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</si>
  <si>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</si>
  <si>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</si>
  <si>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</si>
  <si>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</si>
  <si>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</si>
  <si>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</si>
  <si>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</si>
  <si>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</si>
  <si>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</si>
  <si>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</si>
  <si>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</si>
  <si>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</si>
  <si>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</si>
  <si>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</si>
  <si>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</si>
  <si>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</si>
  <si>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</si>
  <si>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</si>
  <si>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</si>
  <si>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</si>
  <si>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</si>
  <si>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</si>
  <si>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</si>
  <si>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</si>
  <si>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</si>
  <si>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</si>
  <si>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</si>
  <si>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</si>
  <si>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</si>
  <si>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</si>
  <si>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</si>
  <si>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</si>
  <si>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</si>
  <si>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</si>
  <si>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</si>
  <si>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</si>
  <si>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</si>
  <si>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</si>
  <si>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</si>
  <si>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</si>
  <si>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</si>
  <si>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</si>
  <si>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</si>
  <si>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</si>
  <si>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</si>
  <si>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</si>
  <si>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</si>
  <si>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</si>
  <si>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</si>
  <si>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</si>
  <si>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</si>
  <si>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</si>
  <si>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</si>
  <si>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</si>
  <si>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</si>
  <si>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</si>
  <si>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</si>
  <si>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</si>
  <si>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</si>
  <si>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</si>
  <si>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</si>
  <si>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</si>
  <si>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</si>
  <si>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</si>
  <si>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</si>
  <si>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</si>
  <si>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</si>
  <si>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</si>
  <si>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</si>
  <si>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</si>
  <si>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</si>
  <si>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</si>
  <si>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</si>
  <si>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</si>
  <si>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</si>
  <si>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</si>
  <si>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</si>
  <si>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</si>
  <si>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</si>
  <si>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</si>
  <si>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</si>
  <si>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</si>
  <si>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</si>
  <si>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</si>
  <si>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</si>
  <si>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</si>
  <si>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</si>
  <si>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</si>
  <si>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</si>
  <si>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</si>
  <si>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</si>
  <si>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</si>
  <si>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</si>
  <si>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</si>
  <si>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</si>
  <si>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</si>
  <si>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</si>
  <si>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</si>
  <si>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</si>
  <si>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</si>
  <si>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</si>
  <si>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</si>
  <si>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</si>
  <si>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</si>
  <si>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</si>
  <si>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</si>
  <si>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</si>
  <si>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</si>
  <si>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</si>
  <si>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</si>
  <si>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</si>
  <si>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</si>
  <si>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</si>
  <si>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</si>
  <si>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</si>
  <si>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</si>
  <si>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</si>
  <si>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</si>
  <si>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</si>
  <si>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</si>
  <si>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</si>
  <si>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</si>
  <si>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</si>
  <si>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</si>
  <si>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</si>
  <si>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</si>
  <si>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</si>
  <si>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</si>
  <si>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</si>
  <si>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</si>
  <si>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</si>
  <si>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</si>
  <si>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</si>
  <si>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</si>
  <si>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</si>
  <si>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</si>
  <si>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</si>
  <si>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</si>
  <si>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</si>
  <si>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</si>
  <si>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</si>
  <si>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</si>
  <si>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</si>
  <si>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</si>
  <si>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</si>
  <si>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</si>
  <si>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</si>
  <si>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</si>
  <si>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</si>
  <si>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</si>
  <si>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</si>
  <si>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</si>
  <si>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</si>
  <si>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</si>
  <si>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</si>
  <si>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</si>
  <si>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</si>
  <si>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</si>
  <si>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</si>
  <si>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</si>
  <si>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</si>
  <si>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</si>
  <si>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</si>
  <si>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</si>
  <si>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</si>
  <si>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</si>
  <si>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</si>
  <si>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</si>
  <si>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</si>
  <si>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</si>
  <si>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</si>
  <si>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</si>
  <si>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</si>
  <si>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</si>
  <si>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</si>
  <si>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</si>
  <si>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</si>
  <si>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</si>
  <si>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</si>
  <si>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</si>
  <si>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</si>
  <si>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</si>
  <si>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</si>
  <si>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</si>
  <si>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</si>
  <si>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</si>
  <si>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</si>
  <si>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</si>
  <si>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</si>
  <si>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</si>
  <si>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</si>
  <si>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</si>
  <si>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</si>
  <si>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</si>
  <si>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</si>
  <si>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</si>
  <si>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</si>
  <si>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</si>
  <si>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</si>
  <si>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</si>
  <si>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</si>
  <si>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</si>
  <si>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</si>
  <si>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</si>
  <si>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</si>
  <si>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</si>
  <si>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</si>
  <si>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</si>
  <si>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</si>
  <si>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</si>
  <si>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</si>
  <si>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</si>
  <si>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</si>
  <si>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</si>
  <si>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</si>
  <si>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</si>
  <si>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</si>
  <si>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</si>
  <si>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</si>
  <si>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</si>
  <si>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</si>
  <si>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</si>
  <si>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</si>
  <si>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</si>
  <si>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</si>
  <si>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</si>
  <si>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</si>
  <si>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</si>
  <si>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</si>
  <si>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</si>
  <si>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</si>
  <si>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</si>
  <si>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</si>
  <si>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</si>
  <si>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</si>
  <si>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</si>
  <si>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</si>
  <si>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</si>
  <si>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</si>
  <si>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</si>
  <si>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</si>
  <si>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</si>
  <si>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</si>
  <si>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</si>
  <si>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</si>
  <si>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</si>
  <si>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</si>
  <si>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</si>
  <si>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</si>
  <si>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</si>
  <si>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</si>
  <si>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</si>
  <si>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</si>
  <si>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</si>
  <si>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</si>
  <si>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</si>
  <si>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</si>
  <si>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</si>
  <si>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</si>
  <si>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</si>
  <si>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</si>
  <si>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</si>
  <si>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</si>
  <si>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</si>
  <si>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</si>
  <si>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</si>
  <si>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</si>
  <si>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</si>
  <si>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</si>
  <si>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</si>
  <si>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</si>
  <si>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</si>
  <si>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</si>
  <si>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</si>
  <si>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</si>
  <si>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</si>
  <si>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</si>
  <si>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</si>
  <si>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</si>
  <si>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</si>
  <si>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</si>
  <si>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</si>
  <si>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</si>
  <si>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</si>
  <si>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</si>
  <si>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</si>
  <si>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</si>
  <si>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</si>
  <si>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</si>
  <si>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</si>
  <si>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</si>
  <si>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</si>
  <si>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</si>
  <si>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</si>
  <si>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</si>
  <si>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</si>
  <si>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</si>
  <si>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</si>
  <si>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</si>
  <si>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</si>
  <si>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</si>
  <si>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</si>
  <si>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</si>
  <si>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</si>
  <si>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</si>
  <si>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</si>
  <si>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</si>
  <si>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</si>
  <si>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</si>
  <si>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</si>
  <si>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</si>
  <si>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</si>
  <si>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</si>
  <si>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</si>
  <si>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</si>
  <si>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</si>
  <si>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</si>
  <si>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</si>
  <si>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</si>
  <si>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</si>
  <si>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</si>
  <si>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</si>
  <si>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</si>
  <si>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</si>
  <si>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</si>
  <si>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</si>
  <si>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</si>
  <si>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</si>
  <si>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</si>
  <si>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</si>
  <si>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</si>
  <si>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</si>
  <si>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</si>
  <si>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</si>
  <si>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</si>
  <si>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</si>
  <si>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</si>
  <si>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</si>
  <si>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</si>
  <si>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</si>
  <si>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</si>
  <si>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</si>
  <si>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</si>
  <si>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</si>
  <si>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</si>
  <si>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</si>
  <si>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</si>
  <si>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</si>
  <si>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</si>
  <si>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</si>
  <si>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</si>
  <si>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</si>
  <si>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</si>
  <si>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</si>
  <si>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</si>
  <si>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</si>
  <si>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</si>
  <si>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</si>
  <si>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</si>
  <si>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</si>
  <si>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</si>
  <si>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</si>
  <si>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</si>
  <si>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</si>
  <si>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</si>
  <si>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</si>
  <si>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</si>
  <si>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</si>
  <si>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</si>
  <si>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</si>
  <si>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</si>
  <si>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</si>
  <si>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</si>
  <si>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</si>
  <si>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</si>
  <si>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</si>
  <si>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</si>
  <si>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</si>
  <si>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</si>
  <si>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</si>
  <si>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</si>
  <si>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</si>
  <si>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</si>
  <si>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</si>
  <si>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</si>
  <si>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</si>
  <si>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</si>
  <si>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</si>
  <si>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</si>
  <si>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</si>
  <si>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</si>
  <si>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</si>
  <si>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</si>
  <si>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</si>
  <si>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</si>
  <si>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</si>
  <si>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</si>
  <si>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</si>
  <si>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</si>
  <si>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</si>
  <si>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</si>
  <si>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</si>
  <si>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</si>
  <si>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</si>
  <si>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</si>
  <si>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</si>
  <si>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</si>
  <si>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</si>
  <si>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</si>
  <si>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</si>
  <si>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</si>
  <si>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</si>
  <si>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</si>
  <si>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</si>
  <si>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</si>
  <si>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</si>
  <si>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</si>
  <si>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</si>
  <si>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</si>
  <si>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</si>
  <si>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</si>
  <si>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</si>
  <si>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</si>
  <si>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</si>
  <si>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</si>
  <si>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</si>
  <si>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</si>
  <si>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</si>
  <si>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</si>
  <si>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</si>
  <si>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</si>
  <si>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</si>
  <si>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</si>
  <si>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</si>
  <si>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</si>
  <si>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</si>
  <si>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</si>
  <si>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</si>
  <si>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</si>
  <si>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</si>
  <si>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</si>
  <si>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</si>
  <si>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</si>
  <si>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</si>
  <si>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</si>
  <si>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</si>
  <si>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</si>
  <si>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</si>
  <si>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</si>
  <si>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</si>
  <si>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</si>
  <si>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</si>
  <si>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</si>
  <si>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</si>
  <si>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</si>
  <si>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</si>
  <si>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</si>
  <si>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</si>
  <si>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</si>
  <si>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</si>
  <si>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</si>
  <si>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</si>
  <si>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</si>
  <si>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</si>
  <si>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</si>
  <si>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</si>
  <si>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</si>
  <si>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</si>
  <si>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</si>
  <si>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</si>
  <si>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</si>
  <si>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</si>
  <si>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</si>
  <si>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</si>
  <si>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</si>
  <si>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</si>
  <si>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</si>
  <si>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</si>
  <si>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</si>
  <si>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</si>
  <si>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</si>
  <si>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</si>
  <si>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</si>
  <si>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</si>
  <si>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</si>
  <si>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</si>
  <si>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</si>
  <si>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</si>
  <si>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</si>
  <si>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</si>
  <si>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</si>
  <si>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</si>
  <si>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</si>
  <si>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</si>
  <si>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</si>
  <si>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</si>
  <si>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</si>
  <si>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</si>
  <si>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</si>
  <si>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</si>
  <si>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</si>
  <si>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</si>
  <si>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</si>
  <si>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</si>
  <si>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</si>
  <si>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</si>
  <si>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</si>
  <si>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</si>
  <si>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</si>
  <si>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</si>
  <si>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</si>
  <si>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</si>
  <si>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</si>
  <si>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</si>
  <si>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</si>
  <si>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</si>
  <si>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</si>
  <si>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</si>
  <si>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</si>
  <si>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</si>
  <si>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</si>
  <si>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</si>
  <si>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</si>
  <si>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</si>
  <si>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</si>
  <si>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</si>
  <si>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</si>
  <si>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</si>
  <si>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</si>
  <si>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</si>
  <si>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</si>
  <si>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</si>
  <si>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</si>
  <si>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</si>
  <si>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</si>
  <si>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</si>
  <si>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</si>
  <si>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</si>
  <si>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</si>
  <si>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</si>
  <si>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</si>
  <si>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</si>
  <si>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</si>
  <si>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</si>
  <si>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</si>
  <si>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</si>
  <si>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</si>
  <si>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</si>
  <si>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</si>
  <si>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</si>
  <si>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</si>
  <si>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</si>
  <si>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</si>
  <si>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</si>
  <si>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</si>
  <si>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</si>
  <si>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</si>
  <si>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</si>
  <si>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</si>
  <si>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</si>
  <si>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</si>
  <si>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</si>
  <si>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</si>
  <si>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</si>
  <si>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</si>
  <si>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</si>
  <si>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</si>
  <si>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</si>
  <si>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</si>
  <si>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</si>
  <si>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</si>
  <si>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</si>
  <si>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</si>
  <si>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</si>
  <si>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</si>
  <si>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</si>
  <si>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</si>
  <si>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</si>
  <si>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</si>
  <si>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</si>
  <si>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</si>
  <si>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</si>
  <si>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</si>
  <si>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</si>
  <si>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</si>
  <si>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</si>
  <si>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</si>
  <si>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</si>
  <si>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</si>
  <si>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</si>
  <si>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</si>
  <si>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</si>
  <si>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</si>
  <si>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</si>
  <si>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</si>
  <si>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</si>
  <si>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</si>
  <si>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</si>
  <si>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</si>
  <si>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</si>
  <si>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</si>
  <si>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</si>
  <si>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</si>
  <si>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</si>
  <si>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</si>
  <si>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</si>
  <si>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</si>
  <si>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</si>
  <si>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</si>
  <si>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</si>
  <si>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</si>
  <si>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</si>
  <si>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</si>
  <si>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</si>
  <si>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</si>
  <si>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</si>
  <si>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</si>
  <si>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</si>
  <si>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</si>
  <si>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</si>
  <si>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</si>
  <si>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</si>
  <si>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</si>
  <si>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</si>
  <si>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</si>
  <si>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</si>
  <si>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</si>
  <si>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</si>
  <si>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</si>
  <si>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</si>
  <si>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</si>
  <si>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</si>
  <si>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</si>
  <si>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</si>
  <si>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</si>
  <si>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</si>
  <si>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</si>
  <si>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</si>
  <si>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</si>
  <si>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</si>
  <si>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</si>
  <si>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</si>
  <si>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</si>
  <si>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</si>
  <si>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</si>
  <si>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</si>
  <si>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</si>
  <si>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</si>
  <si>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</si>
  <si>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</si>
  <si>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</si>
  <si>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</si>
  <si>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</si>
  <si>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</si>
  <si>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</si>
  <si>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</si>
  <si>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</si>
  <si>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</si>
  <si>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</si>
  <si>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</si>
  <si>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</si>
  <si>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</si>
  <si>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</si>
  <si>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</si>
  <si>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</si>
  <si>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</si>
  <si>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</si>
  <si>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</si>
  <si>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</si>
  <si>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</si>
  <si>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</si>
  <si>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</si>
  <si>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</si>
  <si>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</si>
  <si>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</si>
  <si>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</si>
  <si>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</si>
  <si>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</si>
  <si>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</si>
  <si>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</si>
  <si>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</si>
  <si>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</si>
  <si>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</si>
  <si>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</si>
  <si>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</si>
  <si>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</si>
  <si>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</si>
  <si>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</si>
  <si>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</si>
  <si>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</si>
  <si>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</si>
  <si>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</si>
  <si>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</si>
  <si>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</si>
  <si>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</si>
  <si>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</si>
  <si>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</si>
  <si>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</si>
  <si>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</si>
  <si>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</si>
  <si>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</si>
  <si>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</si>
  <si>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</si>
  <si>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</si>
  <si>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</si>
  <si>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</si>
  <si>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</si>
  <si>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</si>
  <si>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</si>
  <si>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</si>
  <si>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</si>
  <si>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</si>
  <si>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</si>
  <si>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</si>
  <si>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</si>
  <si>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</si>
  <si>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</si>
  <si>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</si>
  <si>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</si>
  <si>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</si>
  <si>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</si>
  <si>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</si>
  <si>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</si>
  <si>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</si>
  <si>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</si>
  <si>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</si>
  <si>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</si>
  <si>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</si>
  <si>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</si>
  <si>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</si>
  <si>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</si>
  <si>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</si>
  <si>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</si>
  <si>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</si>
  <si>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</si>
  <si>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</si>
  <si>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</si>
  <si>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</si>
  <si>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</si>
  <si>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</si>
  <si>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</si>
  <si>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</si>
  <si>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</si>
  <si>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</si>
  <si>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</si>
  <si>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</si>
  <si>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</si>
  <si>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</si>
  <si>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</si>
  <si>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</si>
  <si>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</si>
  <si>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</si>
  <si>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</si>
  <si>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</si>
  <si>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</si>
  <si>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</si>
  <si>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</si>
  <si>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</si>
  <si>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</si>
  <si>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</si>
  <si>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</si>
  <si>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</si>
  <si>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</si>
  <si>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</si>
  <si>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</si>
  <si>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</si>
  <si>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</si>
  <si>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</si>
  <si>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</si>
  <si>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</si>
  <si>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</si>
  <si>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</si>
  <si>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</si>
  <si>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</si>
  <si>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</si>
  <si>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</si>
  <si>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</si>
  <si>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</si>
  <si>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</si>
  <si>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</si>
  <si>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</si>
  <si>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</si>
  <si>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</si>
  <si>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</si>
  <si>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</si>
  <si>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</si>
  <si>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</si>
  <si>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</si>
  <si>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</si>
  <si>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</si>
  <si>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</si>
  <si>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</si>
  <si>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</si>
  <si>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</si>
  <si>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</si>
  <si>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</si>
  <si>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</si>
  <si>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</si>
  <si>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</si>
  <si>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</si>
  <si>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</si>
  <si>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</si>
  <si>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</si>
  <si>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</si>
  <si>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</si>
  <si>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</si>
  <si>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</si>
  <si>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</si>
  <si>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</si>
  <si>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</si>
  <si>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</si>
  <si>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</si>
  <si>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</si>
  <si>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</si>
  <si>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</si>
  <si>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</si>
  <si>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</si>
  <si>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</si>
  <si>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</si>
  <si>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</si>
  <si>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</si>
  <si>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</si>
  <si>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</si>
  <si>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</si>
  <si>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</si>
  <si>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</si>
  <si>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</si>
  <si>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</si>
  <si>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</si>
  <si>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</si>
  <si>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</si>
  <si>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</si>
  <si>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</si>
  <si>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</si>
  <si>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</si>
  <si>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</si>
  <si>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</si>
  <si>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</si>
  <si>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</si>
  <si>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</si>
  <si>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</si>
  <si>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</si>
  <si>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</si>
  <si>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</si>
  <si>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</si>
  <si>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</si>
  <si>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</si>
  <si>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</si>
  <si>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</si>
  <si>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</si>
  <si>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</si>
  <si>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</si>
  <si>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</si>
  <si>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</si>
  <si>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</si>
  <si>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</si>
  <si>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</si>
  <si>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</si>
  <si>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</si>
  <si>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</si>
  <si>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</si>
  <si>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</si>
  <si>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</si>
  <si>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</si>
  <si>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</si>
  <si>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</si>
  <si>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</si>
  <si>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</si>
  <si>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</si>
  <si>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</si>
  <si>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</si>
  <si>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</si>
  <si>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</si>
  <si>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</si>
  <si>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</si>
  <si>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</si>
  <si>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</si>
  <si>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</si>
  <si>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</si>
  <si>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</si>
  <si>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</si>
  <si>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</si>
  <si>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</si>
  <si>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</si>
  <si>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</si>
  <si>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</si>
  <si>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</si>
  <si>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</si>
  <si>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</si>
  <si>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</si>
  <si>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</si>
  <si>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</si>
  <si>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</si>
  <si>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</si>
  <si>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</si>
  <si>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</si>
  <si>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</si>
  <si>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</si>
  <si>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</si>
  <si>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</si>
  <si>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</si>
  <si>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</si>
  <si>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</si>
  <si>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</si>
  <si>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</si>
  <si>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</si>
  <si>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</si>
  <si>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</si>
  <si>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</si>
  <si>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</si>
  <si>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</si>
  <si>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</si>
  <si>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</si>
  <si>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</si>
  <si>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</si>
  <si>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</si>
  <si>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</si>
  <si>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</si>
  <si>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</si>
  <si>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</si>
  <si>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</si>
  <si>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</si>
  <si>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</si>
  <si>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</si>
  <si>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</si>
  <si>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</si>
  <si>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</si>
  <si>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</si>
  <si>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</si>
  <si>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</si>
  <si>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</si>
  <si>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</si>
  <si>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</si>
  <si>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</si>
  <si>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</si>
  <si>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</si>
  <si>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</si>
  <si>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</si>
  <si>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</si>
  <si>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</si>
  <si>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</si>
  <si>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</si>
  <si>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</si>
  <si>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</si>
  <si>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</si>
  <si>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</si>
  <si>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</si>
  <si>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</si>
  <si>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</si>
  <si>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</si>
  <si>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</si>
  <si>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</si>
  <si>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</si>
  <si>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</si>
  <si>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</si>
  <si>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</si>
  <si>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</si>
  <si>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</si>
  <si>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</si>
  <si>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</si>
  <si>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</si>
  <si>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</si>
  <si>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</si>
  <si>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</si>
  <si>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</si>
  <si>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</si>
  <si>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</si>
  <si>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</si>
  <si>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</si>
  <si>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</si>
  <si>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</si>
  <si>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</si>
  <si>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</si>
  <si>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</si>
  <si>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</si>
  <si>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</si>
  <si>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</si>
  <si>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</si>
  <si>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</si>
  <si>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</si>
  <si>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</si>
  <si>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</si>
  <si>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</si>
  <si>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</si>
  <si>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</si>
  <si>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</si>
  <si>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</si>
  <si>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</si>
  <si>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</si>
  <si>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</si>
  <si>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</si>
  <si>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</si>
  <si>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</si>
  <si>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</si>
  <si>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</si>
  <si>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</si>
  <si>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</si>
  <si>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</si>
  <si>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</si>
  <si>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</si>
  <si>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</si>
  <si>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</si>
  <si>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</si>
  <si>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</si>
  <si>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</si>
  <si>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</si>
  <si>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</si>
  <si>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</si>
  <si>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</si>
  <si>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</si>
  <si>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</si>
  <si>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</si>
  <si>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</si>
  <si>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</si>
  <si>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</si>
  <si>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</si>
  <si>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</si>
  <si>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</si>
  <si>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</si>
  <si>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</si>
  <si>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</si>
  <si>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</si>
  <si>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</si>
  <si>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</si>
  <si>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</si>
  <si>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</si>
  <si>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</si>
  <si>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</si>
  <si>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</si>
  <si>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</si>
  <si>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</si>
  <si>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</si>
  <si>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</si>
  <si>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</si>
  <si>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</si>
  <si>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</si>
  <si>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</si>
  <si>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</si>
  <si>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</si>
  <si>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</si>
  <si>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</si>
  <si>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</si>
  <si>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</si>
  <si>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</si>
  <si>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</si>
  <si>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</si>
  <si>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</si>
  <si>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</si>
  <si>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</si>
  <si>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</si>
  <si>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</si>
  <si>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</si>
  <si>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</si>
  <si>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</si>
  <si>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</si>
  <si>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</si>
  <si>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</si>
  <si>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</si>
  <si>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</si>
  <si>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</si>
  <si>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</si>
  <si>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</si>
  <si>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</si>
  <si>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</si>
  <si>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</si>
  <si>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</si>
  <si>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</si>
  <si>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</si>
  <si>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</si>
  <si>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</si>
  <si>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</si>
  <si>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</si>
  <si>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</si>
  <si>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</si>
  <si>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</si>
  <si>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</si>
  <si>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</si>
  <si>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</si>
  <si>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</si>
  <si>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</si>
  <si>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</si>
  <si>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</si>
  <si>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</si>
  <si>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</si>
  <si>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</si>
  <si>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</si>
  <si>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</si>
  <si>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</si>
  <si>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</si>
  <si>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</si>
  <si>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</si>
  <si>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</si>
  <si>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</si>
  <si>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</si>
  <si>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</si>
  <si>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</si>
  <si>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</si>
  <si>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</si>
  <si>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</si>
  <si>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</si>
  <si>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</si>
  <si>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</si>
  <si>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</si>
  <si>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</si>
  <si>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</si>
  <si>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</si>
  <si>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</si>
  <si>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</si>
  <si>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</si>
  <si>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</si>
  <si>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</si>
  <si>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</si>
  <si>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</si>
  <si>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</si>
  <si>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</si>
  <si>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</si>
  <si>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</si>
  <si>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</si>
  <si>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</si>
  <si>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</si>
  <si>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</si>
  <si>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</si>
  <si>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</si>
  <si>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</si>
  <si>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</si>
  <si>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</si>
  <si>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</si>
  <si>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</si>
  <si>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</si>
  <si>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</si>
  <si>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</si>
  <si>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</si>
  <si>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</si>
  <si>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</si>
  <si>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</si>
  <si>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</si>
  <si>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</si>
  <si>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</si>
  <si>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</si>
  <si>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</si>
  <si>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</si>
  <si>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</si>
  <si>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</si>
  <si>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</si>
  <si>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</si>
  <si>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</si>
  <si>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</si>
  <si>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</si>
  <si>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</si>
  <si>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</si>
  <si>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</si>
  <si>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</si>
  <si>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</si>
  <si>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</si>
  <si>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</si>
  <si>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</si>
  <si>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</si>
  <si>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</si>
  <si>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</si>
  <si>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</si>
  <si>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</si>
  <si>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</si>
  <si>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</si>
  <si>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</si>
  <si>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</si>
  <si>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</si>
  <si>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</si>
  <si>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</si>
  <si>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</si>
  <si>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</si>
  <si>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</si>
  <si>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</si>
  <si>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</si>
  <si>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</si>
  <si>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</si>
  <si>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</si>
  <si>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</si>
  <si>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</si>
  <si>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</si>
  <si>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</si>
  <si>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</si>
  <si>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</si>
  <si>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</si>
  <si>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</si>
  <si>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</si>
  <si>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</si>
  <si>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</si>
  <si>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</si>
  <si>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</si>
  <si>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</si>
  <si>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</si>
  <si>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</si>
  <si>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</si>
  <si>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</si>
  <si>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</si>
  <si>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</si>
  <si>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</si>
  <si>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</si>
  <si>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</si>
  <si>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</si>
  <si>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</si>
  <si>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</si>
  <si>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</si>
  <si>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</si>
  <si>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</si>
  <si>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</si>
  <si>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</si>
  <si>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</si>
  <si>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</si>
  <si>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</si>
  <si>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</si>
  <si>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</si>
  <si>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</si>
  <si>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</si>
  <si>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</si>
  <si>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</si>
  <si>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</si>
  <si>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</si>
  <si>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</si>
  <si>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</si>
  <si>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</si>
  <si>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</si>
  <si>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</si>
  <si>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</si>
  <si>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</si>
  <si>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</si>
  <si>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</si>
  <si>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</si>
  <si>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</si>
  <si>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</si>
  <si>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</si>
  <si>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</si>
  <si>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</si>
  <si>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</si>
  <si>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</si>
  <si>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</si>
  <si>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</si>
  <si>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</si>
  <si>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</si>
  <si>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</si>
  <si>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</si>
  <si>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</si>
  <si>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</si>
  <si>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</si>
  <si>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</si>
  <si>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</si>
  <si>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</si>
  <si>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</si>
  <si>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</si>
  <si>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</si>
  <si>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</si>
  <si>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</si>
  <si>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</si>
  <si>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</si>
  <si>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</si>
  <si>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</si>
  <si>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</si>
  <si>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</si>
  <si>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</si>
  <si>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</si>
  <si>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</si>
  <si>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</si>
  <si>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</si>
  <si>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</si>
  <si>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</si>
  <si>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</si>
  <si>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</si>
  <si>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</si>
  <si>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</si>
  <si>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</si>
  <si>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</si>
  <si>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</si>
  <si>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</si>
  <si>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</si>
  <si>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</si>
  <si>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</si>
  <si>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</si>
  <si>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</si>
  <si>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</si>
  <si>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</si>
  <si>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</si>
  <si>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</si>
  <si>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</si>
  <si>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</si>
  <si>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</si>
  <si>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</si>
  <si>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</si>
  <si>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</si>
  <si>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</si>
  <si>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</si>
  <si>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</si>
  <si>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</si>
  <si>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</si>
  <si>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</si>
  <si>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</si>
  <si>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</si>
  <si>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</si>
  <si>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</si>
  <si>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</si>
  <si>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</si>
  <si>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</si>
  <si>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</si>
  <si>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</si>
  <si>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</si>
  <si>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</si>
  <si>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</si>
  <si>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</si>
  <si>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</si>
  <si>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</si>
  <si>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</si>
  <si>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</si>
  <si>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</si>
  <si>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</si>
  <si>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</si>
  <si>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</si>
  <si>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</si>
  <si>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</si>
  <si>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</si>
  <si>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</si>
  <si>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</si>
  <si>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</si>
  <si>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</si>
  <si>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</si>
  <si>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</si>
  <si>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</si>
  <si>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</si>
  <si>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</si>
  <si>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</si>
  <si>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</si>
  <si>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</si>
  <si>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</si>
  <si>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</si>
  <si>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</si>
  <si>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</si>
  <si>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</si>
  <si>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</si>
  <si>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</si>
  <si>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</si>
  <si>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</si>
  <si>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</si>
  <si>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</si>
  <si>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</si>
  <si>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</si>
  <si>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</si>
  <si>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</si>
  <si>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</si>
  <si>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</si>
  <si>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</si>
  <si>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</si>
  <si>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</si>
  <si>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</si>
  <si>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</si>
  <si>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</si>
  <si>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</si>
  <si>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</si>
  <si>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</si>
  <si>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</si>
  <si>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</si>
  <si>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</si>
  <si>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</si>
  <si>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</si>
  <si>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</si>
  <si>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</si>
  <si>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</si>
  <si>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</si>
  <si>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</si>
  <si>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</si>
  <si>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</si>
  <si>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</si>
  <si>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</si>
  <si>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</si>
  <si>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</si>
  <si>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</si>
  <si>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</si>
  <si>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</si>
  <si>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</si>
  <si>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</si>
  <si>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</si>
  <si>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</si>
  <si>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</si>
  <si>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</si>
  <si>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</si>
  <si>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</si>
  <si>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</si>
  <si>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</si>
  <si>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</si>
  <si>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</si>
  <si>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</si>
  <si>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</si>
  <si>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</si>
  <si>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</si>
  <si>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</si>
  <si>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</si>
  <si>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</si>
  <si>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</si>
  <si>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</si>
  <si>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</si>
  <si>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</si>
  <si>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</si>
  <si>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</si>
  <si>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</si>
  <si>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</si>
  <si>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</si>
  <si>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</si>
  <si>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</si>
  <si>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</si>
  <si>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</si>
  <si>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</si>
  <si>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</si>
  <si>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</si>
  <si>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</si>
  <si>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</si>
  <si>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</si>
  <si>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</si>
  <si>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</si>
  <si>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</si>
  <si>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</si>
  <si>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</si>
  <si>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</si>
  <si>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</si>
  <si>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</si>
  <si>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</si>
  <si>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</si>
  <si>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</si>
  <si>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</si>
  <si>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</si>
  <si>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</si>
  <si>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</si>
  <si>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</si>
  <si>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</si>
  <si>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</si>
  <si>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</si>
  <si>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</si>
  <si>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</si>
  <si>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</si>
  <si>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</si>
  <si>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</si>
  <si>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</si>
  <si>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</si>
  <si>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</si>
  <si>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</si>
  <si>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</si>
  <si>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</si>
  <si>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</si>
  <si>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</si>
  <si>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</si>
  <si>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</si>
  <si>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</si>
  <si>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</si>
  <si>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</si>
  <si>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</si>
  <si>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</si>
  <si>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</si>
  <si>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</si>
  <si>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</si>
  <si>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</si>
  <si>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</si>
  <si>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</si>
  <si>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</si>
  <si>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</si>
  <si>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</si>
  <si>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</si>
  <si>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</si>
  <si>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</si>
  <si>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</si>
  <si>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</si>
  <si>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</si>
  <si>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</si>
  <si>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</si>
  <si>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</si>
  <si>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</si>
  <si>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</si>
  <si>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</si>
  <si>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</si>
  <si>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</si>
  <si>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</si>
  <si>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</si>
  <si>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</si>
  <si>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</si>
  <si>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</si>
  <si>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</si>
  <si>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</si>
  <si>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</si>
  <si>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</si>
  <si>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</si>
  <si>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</si>
  <si>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</si>
  <si>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</si>
  <si>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</si>
  <si>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</si>
  <si>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</si>
  <si>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</si>
  <si>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</si>
  <si>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</si>
  <si>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</si>
  <si>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</si>
  <si>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</si>
  <si>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</si>
  <si>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</si>
  <si>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</si>
  <si>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</si>
  <si>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</si>
  <si>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</si>
  <si>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</si>
  <si>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</si>
  <si>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</si>
  <si>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</si>
  <si>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</si>
  <si>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</si>
  <si>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</si>
  <si>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</si>
  <si>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</si>
  <si>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</si>
  <si>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</si>
  <si>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</si>
  <si>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</si>
  <si>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</si>
  <si>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</si>
  <si>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</si>
  <si>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</si>
  <si>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</si>
  <si>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</si>
  <si>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</si>
  <si>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</si>
  <si>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</si>
  <si>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</si>
  <si>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</si>
  <si>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</si>
  <si>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</si>
  <si>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</si>
  <si>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</si>
  <si>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</si>
  <si>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</si>
  <si>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</si>
  <si>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</si>
  <si>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</si>
  <si>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</si>
  <si>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</si>
  <si>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</si>
  <si>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</si>
  <si>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</si>
  <si>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</si>
  <si>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</si>
  <si>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</si>
  <si>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</si>
  <si>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</si>
  <si>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</si>
  <si>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</si>
  <si>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</si>
  <si>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</si>
  <si>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</si>
  <si>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</si>
  <si>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</si>
  <si>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</si>
  <si>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</si>
  <si>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</si>
  <si>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</si>
  <si>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</si>
  <si>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</si>
  <si>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</si>
  <si>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</si>
  <si>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</si>
  <si>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</si>
  <si>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</si>
  <si>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</si>
  <si>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</si>
  <si>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</si>
  <si>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</si>
  <si>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</si>
  <si>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</si>
  <si>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</si>
  <si>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</si>
  <si>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</si>
  <si>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</si>
  <si>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</si>
  <si>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</si>
  <si>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</si>
  <si>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</si>
  <si>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</si>
  <si>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</si>
  <si>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</si>
  <si>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</si>
  <si>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</si>
  <si>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</si>
  <si>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</si>
  <si>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</si>
  <si>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</si>
  <si>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</si>
  <si>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</si>
  <si>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</si>
  <si>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</si>
  <si>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</si>
  <si>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</si>
  <si>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</si>
  <si>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</si>
  <si>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</si>
  <si>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</si>
  <si>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</si>
  <si>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</si>
  <si>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</si>
  <si>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</si>
  <si>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</si>
  <si>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</si>
  <si>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</si>
  <si>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</si>
  <si>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</si>
  <si>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</si>
  <si>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</si>
  <si>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</si>
  <si>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</si>
  <si>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</si>
  <si>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</si>
  <si>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</si>
  <si>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</si>
  <si>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</si>
  <si>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</si>
  <si>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</si>
  <si>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</si>
  <si>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</si>
  <si>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</si>
  <si>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</si>
  <si>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</si>
  <si>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</si>
  <si>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</si>
  <si>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</si>
  <si>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</si>
  <si>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</si>
  <si>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</si>
  <si>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</si>
  <si>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</si>
  <si>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</si>
  <si>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</si>
  <si>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</si>
  <si>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</si>
  <si>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</si>
  <si>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</si>
  <si>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</si>
  <si>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</si>
  <si>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</si>
  <si>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</si>
  <si>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</si>
  <si>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</si>
  <si>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</si>
  <si>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</si>
  <si>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</si>
  <si>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</si>
  <si>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</si>
  <si>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</si>
  <si>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</si>
  <si>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</si>
  <si>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</si>
  <si>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</si>
  <si>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</si>
  <si>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</si>
  <si>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</si>
  <si>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</si>
  <si>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</si>
  <si>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</si>
  <si>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</si>
  <si>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</si>
  <si>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</si>
  <si>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</si>
  <si>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</si>
  <si>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</si>
  <si>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</si>
  <si>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</si>
  <si>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</si>
  <si>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</si>
  <si>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</si>
  <si>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</si>
  <si>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</si>
  <si>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</si>
  <si>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</si>
  <si>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</si>
  <si>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</si>
  <si>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</si>
  <si>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</si>
  <si>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</si>
  <si>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</si>
  <si>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</si>
  <si>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</si>
  <si>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</si>
  <si>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</si>
  <si>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</si>
  <si>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</si>
  <si>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</si>
  <si>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</si>
  <si>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</si>
  <si>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</si>
  <si>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</si>
  <si>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</si>
  <si>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</si>
  <si>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</si>
  <si>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</si>
  <si>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</si>
  <si>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</si>
  <si>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</si>
  <si>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</si>
  <si>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</si>
  <si>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</si>
  <si>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</si>
  <si>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</si>
  <si>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</si>
  <si>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</si>
  <si>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</si>
  <si>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</si>
  <si>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</si>
  <si>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</si>
  <si>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</si>
  <si>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</si>
  <si>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</si>
  <si>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</si>
  <si>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</si>
  <si>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</si>
  <si>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</si>
  <si>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</si>
  <si>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</si>
  <si>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</si>
  <si>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</si>
  <si>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</si>
  <si>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</si>
  <si>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</si>
  <si>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</si>
  <si>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</si>
  <si>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</si>
  <si>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</si>
  <si>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</si>
  <si>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</si>
  <si>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</si>
  <si>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</si>
  <si>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</si>
  <si>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</si>
  <si>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</si>
  <si>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</si>
  <si>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</si>
  <si>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</si>
  <si>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</si>
  <si>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</si>
  <si>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</si>
  <si>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</si>
  <si>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</si>
  <si>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</si>
  <si>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</si>
  <si>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</si>
  <si>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</si>
  <si>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</si>
  <si>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</si>
  <si>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</si>
  <si>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</si>
  <si>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</si>
  <si>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</si>
  <si>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</si>
  <si>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</si>
  <si>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</si>
  <si>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</si>
  <si>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</si>
  <si>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</si>
  <si>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</si>
  <si>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</si>
  <si>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</si>
  <si>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</si>
  <si>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</si>
  <si>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</si>
  <si>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</si>
  <si>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</si>
  <si>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</si>
  <si>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</si>
  <si>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</si>
  <si>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</si>
  <si>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</si>
  <si>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</si>
  <si>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</si>
  <si>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</si>
  <si>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</si>
  <si>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</si>
  <si>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</si>
  <si>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</si>
  <si>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</si>
  <si>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</si>
  <si>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</si>
  <si>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</si>
  <si>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</si>
  <si>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</si>
  <si>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</si>
  <si>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</si>
  <si>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</si>
  <si>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</si>
  <si>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</si>
  <si>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</si>
  <si>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</si>
  <si>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</si>
  <si>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</si>
  <si>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</si>
  <si>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</si>
  <si>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</si>
  <si>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</si>
  <si>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</si>
  <si>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</si>
  <si>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</si>
  <si>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</si>
  <si>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</si>
  <si>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</si>
  <si>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</si>
  <si>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</si>
  <si>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</si>
  <si>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</si>
  <si>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</si>
  <si>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</si>
  <si>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</si>
  <si>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</si>
  <si>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</si>
  <si>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</si>
  <si>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</si>
  <si>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</si>
  <si>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</si>
  <si>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</si>
  <si>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</si>
  <si>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</si>
  <si>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</si>
  <si>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</si>
  <si>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</si>
  <si>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</si>
  <si>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</si>
  <si>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</si>
  <si>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</si>
  <si>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</si>
  <si>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</si>
  <si>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</si>
  <si>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</si>
  <si>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</si>
  <si>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</si>
  <si>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</si>
  <si>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</si>
  <si>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</si>
  <si>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</si>
  <si>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</si>
  <si>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</si>
  <si>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</si>
  <si>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</si>
  <si>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</si>
  <si>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</si>
  <si>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</si>
  <si>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</si>
  <si>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</si>
  <si>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</si>
  <si>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</si>
  <si>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</si>
  <si>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</si>
  <si>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</si>
  <si>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</si>
  <si>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</si>
  <si>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</si>
  <si>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</si>
  <si>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</si>
  <si>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</si>
  <si>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</si>
  <si>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</si>
  <si>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</si>
  <si>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</si>
  <si>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</si>
  <si>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</si>
  <si>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</si>
  <si>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</si>
  <si>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</si>
  <si>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</si>
  <si>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</si>
  <si>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</si>
  <si>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</si>
  <si>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</si>
  <si>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</si>
  <si>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</si>
  <si>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</si>
  <si>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</si>
  <si>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</si>
  <si>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</si>
  <si>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</si>
  <si>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</si>
  <si>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</si>
  <si>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</si>
  <si>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</si>
  <si>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</si>
  <si>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</si>
  <si>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</si>
  <si>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</si>
  <si>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</si>
  <si>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</si>
  <si>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</si>
  <si>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</si>
  <si>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</si>
  <si>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</si>
  <si>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</si>
  <si>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</si>
  <si>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</si>
  <si>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</si>
  <si>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</si>
  <si>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</si>
  <si>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</si>
  <si>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</si>
  <si>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</si>
  <si>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</si>
  <si>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</si>
  <si>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</si>
  <si>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</si>
  <si>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</si>
  <si>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</si>
  <si>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</si>
  <si>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</si>
  <si>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</si>
  <si>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</si>
  <si>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</si>
  <si>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</si>
  <si>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</si>
  <si>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</si>
  <si>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</si>
  <si>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</si>
  <si>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</si>
  <si>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</si>
  <si>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</si>
  <si>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</si>
  <si>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</si>
  <si>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</si>
  <si>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</si>
  <si>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</si>
  <si>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</si>
  <si>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</si>
  <si>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</si>
  <si>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</si>
  <si>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</si>
  <si>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</si>
  <si>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</si>
  <si>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</si>
  <si>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</si>
  <si>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</si>
  <si>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</si>
  <si>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</si>
  <si>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</si>
  <si>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</si>
  <si>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</si>
  <si>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</si>
  <si>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</si>
  <si>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</si>
  <si>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</si>
  <si>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</si>
  <si>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</si>
  <si>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</si>
  <si>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</si>
  <si>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</si>
  <si>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</si>
  <si>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</si>
  <si>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</si>
  <si>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</si>
  <si>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</si>
  <si>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</si>
  <si>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</si>
  <si>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</si>
  <si>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</si>
  <si>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</si>
  <si>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</si>
  <si>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</si>
  <si>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</si>
  <si>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</si>
  <si>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</si>
  <si>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</si>
  <si>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</si>
  <si>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</si>
  <si>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</si>
  <si>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</si>
  <si>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</si>
  <si>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</si>
  <si>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</si>
  <si>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</si>
  <si>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</si>
  <si>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</si>
  <si>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</si>
  <si>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</si>
  <si>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</si>
  <si>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</si>
  <si>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</si>
  <si>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</si>
  <si>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</si>
  <si>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</si>
  <si>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</si>
  <si>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</si>
  <si>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</si>
  <si>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</si>
  <si>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</si>
  <si>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</si>
  <si>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</si>
  <si>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</si>
  <si>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</si>
  <si>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</si>
  <si>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</si>
  <si>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</si>
  <si>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</si>
  <si>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</si>
  <si>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</si>
  <si>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</si>
  <si>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</si>
  <si>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</si>
  <si>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</si>
  <si>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</si>
  <si>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</si>
  <si>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</si>
  <si>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</si>
  <si>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</si>
  <si>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</si>
  <si>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</si>
  <si>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</si>
  <si>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</si>
  <si>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</si>
  <si>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</si>
  <si>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</si>
  <si>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</si>
  <si>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</si>
  <si>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</si>
  <si>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</si>
  <si>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</si>
  <si>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</si>
  <si>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</si>
  <si>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</si>
  <si>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</si>
  <si>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</si>
  <si>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</si>
  <si>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</si>
  <si>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</si>
  <si>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</si>
  <si>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</si>
  <si>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</si>
  <si>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</si>
  <si>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</si>
  <si>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</si>
  <si>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</si>
  <si>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</si>
  <si>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</si>
  <si>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</si>
  <si>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</si>
  <si>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</si>
  <si>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</si>
  <si>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</si>
  <si>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</si>
  <si>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</si>
  <si>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</si>
  <si>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</si>
  <si>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</si>
  <si>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</si>
  <si>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</si>
  <si>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</si>
  <si>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</si>
  <si>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</si>
  <si>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</si>
  <si>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</si>
  <si>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</si>
  <si>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</si>
  <si>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</si>
  <si>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</si>
  <si>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</si>
  <si>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</si>
  <si>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</si>
  <si>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</si>
  <si>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</si>
  <si>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</si>
  <si>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</si>
  <si>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</si>
  <si>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</si>
  <si>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</si>
  <si>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</si>
  <si>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</si>
  <si>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</si>
  <si>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</si>
  <si>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</si>
  <si>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</si>
  <si>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</si>
  <si>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</si>
  <si>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</si>
  <si>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</si>
  <si>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</si>
  <si>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</si>
  <si>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</si>
  <si>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</si>
  <si>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</si>
  <si>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</si>
  <si>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</si>
  <si>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</si>
  <si>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</si>
  <si>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</si>
  <si>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</si>
  <si>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</si>
  <si>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</si>
  <si>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</si>
  <si>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</si>
  <si>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</si>
  <si>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</si>
  <si>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</si>
  <si>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</si>
  <si>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</si>
  <si>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</si>
  <si>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</si>
  <si>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</si>
  <si>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</si>
  <si>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</si>
  <si>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</si>
  <si>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</si>
  <si>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</si>
  <si>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</si>
  <si>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</si>
  <si>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</si>
  <si>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</si>
  <si>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</si>
  <si>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</si>
  <si>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</si>
  <si>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</si>
  <si>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</si>
  <si>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</si>
  <si>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</si>
  <si>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</si>
  <si>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</si>
  <si>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</si>
  <si>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</si>
  <si>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</si>
  <si>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</si>
  <si>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</si>
  <si>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</si>
  <si>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</si>
  <si>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</si>
  <si>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</si>
  <si>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</si>
  <si>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</si>
  <si>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</si>
  <si>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</si>
  <si>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</si>
  <si>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</si>
  <si>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</si>
  <si>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</si>
  <si>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</si>
  <si>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</si>
  <si>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</si>
  <si>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</si>
  <si>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</si>
  <si>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</si>
  <si>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</si>
  <si>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</si>
  <si>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</si>
  <si>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</si>
  <si>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</si>
  <si>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</si>
  <si>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</si>
  <si>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</si>
  <si>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</si>
  <si>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</si>
  <si>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</si>
  <si>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</si>
  <si>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</si>
  <si>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</si>
  <si>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</si>
  <si>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</si>
  <si>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</si>
  <si>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</si>
  <si>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</si>
  <si>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</si>
  <si>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</si>
  <si>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</si>
  <si>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</si>
  <si>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</si>
  <si>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</si>
  <si>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</si>
  <si>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</si>
  <si>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</si>
  <si>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</si>
  <si>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</si>
  <si>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</si>
  <si>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</si>
  <si>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</si>
  <si>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</si>
  <si>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</si>
  <si>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</si>
  <si>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</si>
  <si>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</si>
  <si>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</si>
  <si>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</si>
  <si>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</si>
  <si>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</si>
  <si>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</si>
  <si>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</si>
  <si>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</si>
  <si>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</si>
  <si>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</si>
  <si>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</si>
  <si>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</si>
  <si>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</si>
  <si>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</si>
  <si>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</si>
  <si>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</si>
  <si>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</si>
  <si>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</si>
  <si>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</si>
  <si>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</si>
  <si>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</si>
  <si>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</si>
  <si>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</si>
  <si>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</si>
  <si>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</si>
  <si>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</si>
  <si>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</si>
  <si>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</si>
  <si>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</si>
  <si>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</si>
  <si>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</si>
  <si>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</si>
  <si>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</si>
  <si>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</si>
  <si>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</si>
  <si>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</si>
  <si>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</si>
  <si>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</si>
  <si>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</si>
  <si>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</si>
  <si>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</si>
  <si>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</si>
  <si>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</si>
  <si>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</si>
  <si>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</si>
  <si>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</si>
  <si>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</si>
  <si>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</si>
  <si>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</si>
  <si>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</si>
  <si>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</si>
  <si>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</si>
  <si>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</si>
  <si>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</si>
  <si>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</si>
  <si>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</si>
  <si>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</si>
  <si>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</si>
  <si>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</si>
  <si>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</si>
  <si>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</si>
  <si>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</si>
  <si>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</si>
  <si>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</si>
  <si>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</si>
  <si>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</si>
  <si>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</si>
  <si>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</si>
  <si>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</si>
  <si>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</si>
  <si>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</si>
  <si>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</si>
  <si>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</si>
  <si>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</si>
  <si>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</si>
  <si>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</si>
  <si>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</si>
  <si>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</si>
  <si>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</si>
  <si>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</si>
  <si>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</si>
  <si>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</si>
  <si>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</si>
  <si>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</si>
  <si>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</si>
  <si>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</si>
  <si>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</si>
  <si>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</si>
  <si>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</si>
  <si>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</si>
  <si>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</si>
  <si>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</si>
  <si>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</si>
  <si>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</si>
  <si>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</si>
  <si>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</si>
  <si>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</si>
  <si>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</si>
  <si>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</si>
  <si>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</si>
  <si>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</si>
  <si>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</si>
  <si>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</si>
  <si>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</si>
  <si>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</si>
  <si>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</si>
  <si>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</si>
  <si>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</si>
  <si>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</si>
  <si>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</si>
  <si>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</si>
  <si>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</si>
  <si>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</si>
  <si>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</si>
  <si>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</si>
  <si>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</si>
  <si>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</si>
  <si>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</si>
  <si>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</si>
  <si>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</si>
  <si>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</si>
  <si>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</si>
  <si>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</si>
  <si>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</si>
  <si>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</si>
  <si>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</si>
  <si>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</si>
  <si>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</si>
  <si>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</si>
  <si>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</si>
  <si>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</si>
  <si>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</si>
  <si>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</si>
  <si>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</si>
  <si>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</si>
  <si>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</si>
  <si>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</si>
  <si>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</si>
  <si>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</si>
  <si>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</si>
  <si>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</si>
  <si>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</si>
  <si>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</si>
  <si>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</si>
  <si>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</si>
  <si>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</si>
  <si>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</si>
  <si>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</si>
  <si>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</si>
  <si>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</si>
  <si>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</si>
  <si>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</si>
  <si>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</si>
  <si>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</si>
  <si>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</si>
  <si>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</si>
  <si>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</si>
  <si>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</si>
  <si>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</si>
  <si>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</si>
  <si>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</si>
  <si>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</si>
  <si>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</si>
  <si>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</si>
  <si>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</si>
  <si>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</si>
  <si>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</si>
  <si>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</si>
  <si>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</si>
  <si>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</si>
  <si>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</si>
  <si>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</si>
  <si>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</si>
  <si>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</si>
  <si>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</si>
  <si>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</si>
  <si>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</si>
  <si>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</si>
  <si>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</si>
  <si>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</si>
  <si>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</si>
  <si>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</si>
  <si>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</si>
  <si>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</si>
  <si>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</si>
  <si>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</si>
  <si>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</si>
  <si>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</si>
  <si>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</si>
  <si>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</si>
  <si>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</si>
  <si>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</si>
  <si>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</si>
  <si>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</si>
  <si>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</si>
  <si>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</si>
  <si>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</si>
  <si>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</si>
  <si>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</si>
  <si>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</si>
  <si>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</si>
  <si>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</si>
  <si>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</si>
  <si>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</si>
  <si>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</si>
  <si>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</si>
  <si>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</si>
  <si>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</si>
  <si>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</si>
  <si>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</si>
  <si>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</si>
  <si>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</si>
  <si>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</si>
  <si>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</si>
  <si>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</si>
  <si>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</si>
  <si>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</si>
  <si>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</si>
  <si>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</si>
  <si>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</si>
  <si>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</si>
  <si>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</si>
  <si>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</si>
  <si>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</si>
  <si>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</si>
  <si>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</si>
  <si>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</si>
  <si>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</si>
  <si>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</si>
  <si>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</si>
  <si>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</si>
  <si>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</si>
  <si>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</si>
  <si>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</si>
  <si>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</si>
  <si>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</si>
  <si>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</si>
  <si>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</si>
  <si>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</si>
  <si>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</si>
  <si>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</si>
  <si>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</si>
  <si>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</si>
  <si>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</si>
  <si>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</si>
  <si>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</si>
  <si>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</si>
  <si>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</si>
  <si>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</si>
  <si>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</si>
  <si>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</si>
  <si>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</si>
  <si>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</si>
  <si>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</si>
  <si>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</si>
  <si>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</si>
  <si>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</si>
  <si>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</si>
  <si>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</si>
  <si>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</si>
  <si>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</si>
  <si>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</si>
  <si>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</si>
  <si>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</si>
  <si>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</si>
  <si>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</si>
  <si>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</si>
  <si>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</si>
  <si>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</si>
  <si>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</si>
  <si>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</si>
  <si>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</si>
  <si>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</si>
  <si>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</si>
  <si>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</si>
  <si>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</si>
  <si>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</si>
  <si>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</si>
  <si>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</si>
  <si>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</si>
  <si>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</si>
  <si>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</si>
  <si>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</si>
  <si>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</si>
  <si>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</si>
  <si>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</si>
  <si>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</si>
  <si>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</si>
  <si>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</si>
  <si>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</si>
  <si>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</si>
  <si>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</si>
  <si>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</si>
  <si>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</si>
  <si>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</si>
  <si>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</si>
  <si>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</si>
  <si>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</si>
  <si>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</si>
  <si>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</si>
  <si>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</si>
  <si>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</si>
  <si>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</si>
  <si>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</si>
  <si>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</si>
  <si>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</si>
  <si>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</si>
  <si>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</si>
  <si>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</si>
  <si>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</si>
  <si>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</si>
  <si>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</si>
  <si>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</si>
  <si>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</si>
  <si>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</si>
  <si>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</si>
  <si>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</si>
  <si>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</si>
  <si>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</si>
  <si>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</si>
  <si>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</si>
  <si>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</si>
  <si>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</si>
  <si>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</si>
  <si>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</si>
  <si>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</si>
  <si>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</si>
  <si>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</si>
  <si>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</si>
  <si>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</si>
  <si>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</si>
  <si>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</si>
  <si>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</si>
  <si>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</si>
  <si>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</si>
  <si>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</si>
  <si>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</si>
  <si>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</si>
  <si>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</si>
  <si>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</si>
  <si>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</si>
  <si>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</si>
  <si>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</si>
  <si>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</si>
  <si>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</si>
  <si>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</si>
  <si>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</si>
  <si>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</si>
  <si>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</si>
  <si>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</si>
  <si>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</si>
  <si>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</si>
  <si>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</si>
  <si>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</si>
  <si>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</si>
  <si>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</si>
  <si>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</si>
  <si>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</si>
  <si>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</si>
  <si>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</si>
  <si>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</si>
  <si>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</si>
  <si>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</si>
  <si>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</si>
  <si>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</si>
  <si>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</si>
  <si>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</si>
  <si>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</si>
  <si>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</si>
  <si>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</si>
  <si>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</si>
  <si>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</si>
  <si>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</si>
  <si>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</si>
  <si>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</si>
  <si>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</si>
  <si>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</si>
  <si>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</si>
  <si>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</si>
  <si>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</si>
  <si>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</si>
  <si>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</si>
  <si>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</si>
  <si>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</si>
  <si>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</si>
  <si>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</si>
  <si>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</si>
  <si>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</si>
  <si>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</si>
  <si>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</si>
  <si>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</si>
  <si>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</si>
  <si>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</si>
  <si>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</si>
  <si>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</si>
  <si>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</si>
  <si>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</si>
  <si>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</si>
  <si>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</si>
  <si>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</si>
  <si>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</si>
  <si>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</si>
  <si>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</si>
  <si>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</si>
  <si>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</si>
  <si>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</si>
  <si>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</si>
  <si>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</si>
  <si>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</si>
  <si>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</si>
  <si>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</si>
  <si>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</si>
  <si>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</si>
  <si>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</si>
  <si>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</si>
  <si>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</si>
  <si>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</si>
  <si>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</si>
  <si>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</si>
  <si>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</si>
  <si>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</si>
  <si>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</si>
  <si>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</si>
  <si>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</si>
  <si>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</si>
  <si>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</si>
  <si>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</si>
  <si>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</si>
  <si>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</si>
  <si>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</si>
  <si>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</si>
  <si>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</si>
  <si>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</si>
  <si>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</si>
  <si>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</si>
  <si>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</si>
  <si>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</si>
  <si>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</si>
  <si>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</si>
  <si>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</si>
  <si>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</si>
  <si>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</si>
  <si>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</si>
  <si>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</si>
  <si>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</si>
  <si>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</si>
  <si>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</si>
  <si>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</si>
  <si>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</si>
  <si>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</si>
  <si>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</si>
  <si>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</si>
  <si>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</si>
  <si>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</si>
  <si>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</si>
  <si>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</si>
  <si>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</si>
  <si>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</si>
  <si>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</si>
  <si>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</si>
  <si>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</si>
  <si>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</si>
  <si>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</si>
  <si>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</si>
  <si>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</si>
  <si>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</si>
  <si>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</si>
  <si>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</si>
  <si>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</si>
  <si>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</si>
  <si>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</si>
  <si>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</si>
  <si>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</si>
  <si>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</si>
  <si>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</si>
  <si>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</si>
  <si>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</si>
  <si>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</si>
  <si>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</si>
  <si>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</si>
  <si>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</si>
  <si>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</si>
  <si>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</si>
  <si>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</si>
  <si>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</si>
  <si>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</si>
  <si>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</si>
  <si>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</si>
  <si>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</si>
  <si>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</si>
  <si>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</si>
  <si>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</si>
  <si>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</si>
  <si>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</si>
  <si>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</si>
  <si>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</si>
  <si>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</si>
  <si>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</si>
  <si>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</si>
  <si>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</si>
  <si>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</si>
  <si>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</si>
  <si>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</si>
  <si>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</si>
  <si>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</si>
  <si>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</si>
  <si>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</si>
  <si>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</si>
  <si>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</si>
  <si>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</si>
  <si>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</si>
  <si>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</si>
  <si>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</si>
  <si>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</si>
  <si>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</si>
  <si>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</si>
  <si>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</si>
  <si>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</si>
  <si>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</si>
  <si>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</si>
  <si>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</si>
  <si>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</si>
  <si>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</si>
  <si>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</si>
  <si>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</si>
  <si>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</si>
  <si>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</si>
  <si>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</si>
  <si>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</si>
  <si>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</si>
  <si>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</si>
  <si>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</si>
  <si>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</si>
  <si>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</si>
  <si>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</si>
  <si>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</si>
  <si>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</si>
  <si>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</si>
  <si>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</si>
  <si>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</si>
  <si>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</si>
  <si>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</si>
  <si>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</si>
  <si>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</si>
  <si>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</si>
  <si>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</si>
  <si>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</si>
  <si>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</si>
  <si>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</si>
  <si>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</si>
  <si>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</si>
  <si>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</si>
  <si>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</si>
  <si>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</si>
  <si>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</si>
  <si>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</si>
  <si>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</si>
  <si>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</si>
  <si>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</si>
  <si>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</si>
  <si>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</si>
  <si>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</si>
  <si>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</si>
  <si>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</si>
  <si>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</si>
  <si>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</si>
  <si>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</si>
  <si>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</si>
  <si>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</si>
  <si>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</si>
  <si>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</si>
  <si>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</si>
  <si>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</si>
  <si>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</si>
  <si>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</si>
  <si>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</si>
  <si>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</si>
  <si>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</si>
  <si>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</si>
  <si>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</si>
  <si>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</si>
  <si>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</si>
  <si>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</si>
  <si>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</si>
  <si>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</si>
  <si>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</si>
  <si>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</si>
  <si>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</si>
  <si>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</si>
  <si>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</si>
  <si>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</si>
  <si>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</si>
  <si>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</si>
  <si>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</si>
  <si>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</si>
  <si>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</si>
  <si>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</si>
  <si>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</si>
  <si>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</si>
  <si>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</si>
  <si>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</si>
  <si>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</si>
  <si>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</si>
  <si>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</si>
  <si>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</si>
  <si>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</si>
  <si>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</si>
  <si>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</si>
  <si>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</si>
  <si>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</si>
  <si>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</si>
  <si>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</si>
  <si>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</si>
  <si>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</si>
  <si>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</si>
  <si>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</si>
  <si>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</si>
  <si>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</si>
  <si>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</si>
  <si>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</si>
  <si>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</si>
  <si>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</si>
  <si>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</si>
  <si>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</si>
  <si>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</si>
  <si>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</si>
  <si>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</si>
  <si>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</si>
  <si>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</si>
  <si>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</si>
  <si>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</si>
  <si>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</si>
  <si>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</si>
  <si>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</si>
  <si>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</si>
  <si>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</si>
  <si>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</si>
  <si>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</si>
  <si>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</si>
  <si>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</si>
  <si>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</si>
  <si>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</si>
  <si>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</si>
  <si>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</si>
  <si>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</si>
  <si>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</si>
  <si>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</si>
  <si>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</si>
  <si>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</si>
  <si>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</si>
  <si>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</si>
  <si>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</si>
  <si>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</si>
  <si>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</si>
  <si>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</si>
  <si>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</si>
  <si>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</si>
  <si>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</si>
  <si>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</si>
  <si>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</si>
  <si>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</si>
  <si>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</si>
  <si>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</si>
  <si>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</si>
  <si>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</si>
  <si>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</si>
  <si>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</si>
  <si>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</si>
  <si>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</si>
  <si>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</si>
  <si>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</si>
  <si>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</si>
  <si>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</si>
  <si>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</si>
  <si>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</si>
  <si>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</si>
  <si>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</si>
  <si>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</si>
  <si>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</si>
  <si>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</si>
  <si>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</si>
  <si>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</si>
  <si>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</si>
  <si>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</si>
  <si>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</si>
  <si>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</si>
  <si>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</si>
  <si>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</si>
  <si>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</si>
  <si>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</si>
  <si>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</si>
  <si>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</si>
  <si>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</si>
  <si>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</si>
  <si>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</si>
  <si>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</si>
  <si>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</si>
  <si>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</si>
  <si>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</si>
  <si>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</si>
  <si>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</si>
  <si>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</si>
  <si>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</si>
  <si>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</si>
  <si>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</si>
  <si>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</si>
  <si>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</si>
  <si>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</si>
  <si>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</si>
  <si>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</si>
  <si>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</si>
  <si>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</si>
  <si>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</si>
  <si>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</si>
  <si>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</si>
  <si>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</si>
  <si>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</si>
  <si>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</si>
  <si>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</si>
  <si>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</si>
  <si>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</si>
  <si>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</si>
  <si>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</si>
  <si>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</si>
  <si>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</si>
  <si>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</si>
  <si>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</si>
  <si>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</si>
  <si>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</si>
  <si>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</si>
  <si>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</si>
  <si>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</si>
  <si>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</si>
  <si>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</si>
  <si>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</si>
  <si>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</si>
  <si>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</si>
  <si>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</si>
  <si>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</si>
  <si>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</si>
  <si>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</si>
  <si>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</si>
  <si>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</si>
  <si>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</si>
  <si>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</si>
  <si>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</si>
  <si>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</si>
  <si>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</si>
  <si>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</si>
  <si>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</si>
  <si>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</si>
  <si>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</si>
  <si>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</si>
  <si>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</si>
  <si>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</si>
  <si>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</si>
  <si>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</si>
  <si>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</si>
  <si>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</si>
  <si>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</si>
  <si>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</si>
  <si>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</si>
  <si>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</si>
  <si>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</si>
  <si>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</si>
  <si>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</si>
  <si>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</si>
  <si>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</si>
  <si>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</si>
  <si>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</si>
  <si>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</si>
  <si>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</si>
  <si>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</si>
  <si>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</si>
  <si>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</si>
  <si>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</si>
  <si>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</si>
  <si>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</si>
  <si>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</si>
  <si>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</si>
  <si>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</si>
  <si>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</si>
  <si>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</si>
  <si>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</si>
  <si>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</si>
  <si>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</si>
  <si>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</si>
  <si>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</si>
  <si>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</si>
  <si>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</si>
  <si>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</si>
  <si>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</si>
  <si>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</si>
  <si>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</si>
  <si>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</si>
  <si>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</si>
  <si>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</si>
  <si>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</si>
  <si>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</si>
  <si>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</si>
  <si>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</si>
  <si>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</si>
  <si>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</si>
  <si>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</si>
  <si>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</si>
  <si>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</si>
  <si>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</si>
  <si>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</si>
  <si>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</si>
  <si>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</si>
  <si>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</si>
  <si>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</si>
  <si>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</si>
  <si>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</si>
  <si>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</si>
  <si>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</si>
  <si>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</si>
  <si>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</si>
  <si>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</si>
  <si>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</si>
  <si>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</si>
  <si>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</si>
  <si>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</si>
  <si>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</si>
  <si>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</si>
  <si>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</si>
  <si>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</si>
  <si>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</si>
  <si>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</si>
  <si>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</si>
  <si>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</si>
  <si>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</si>
  <si>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</si>
  <si>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</si>
  <si>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</si>
  <si>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</si>
  <si>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</si>
  <si>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</si>
  <si>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</si>
  <si>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</si>
  <si>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</si>
  <si>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</si>
  <si>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</si>
  <si>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</si>
  <si>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</si>
  <si>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</si>
  <si>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</si>
  <si>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</si>
  <si>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</si>
  <si>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</si>
  <si>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</si>
  <si>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</si>
  <si>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</si>
  <si>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</si>
  <si>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</si>
  <si>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</si>
  <si>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</si>
  <si>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</si>
  <si>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</si>
  <si>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</si>
  <si>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</si>
  <si>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</si>
  <si>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</si>
  <si>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</si>
  <si>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</si>
  <si>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</si>
  <si>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</si>
  <si>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</si>
  <si>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</si>
  <si>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</si>
  <si>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</si>
  <si>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</si>
  <si>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</si>
  <si>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</si>
  <si>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</si>
  <si>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</si>
  <si>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</si>
  <si>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</si>
  <si>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</si>
  <si>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</si>
  <si>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</si>
  <si>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</si>
  <si>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</si>
  <si>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</si>
  <si>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</si>
  <si>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</si>
  <si>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</si>
  <si>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</si>
  <si>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</si>
  <si>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</si>
  <si>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</si>
  <si>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</si>
  <si>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</si>
  <si>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</si>
  <si>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</si>
  <si>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</si>
  <si>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</si>
  <si>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</si>
  <si>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</si>
  <si>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</si>
  <si>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</si>
  <si>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</si>
  <si>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</si>
  <si>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</si>
  <si>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</si>
  <si>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</si>
  <si>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</si>
  <si>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</si>
  <si>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</si>
  <si>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</si>
  <si>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</si>
  <si>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</si>
  <si>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</si>
  <si>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</si>
  <si>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</si>
  <si>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</si>
  <si>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</si>
  <si>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</si>
  <si>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</si>
  <si>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</si>
  <si>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</si>
  <si>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</si>
  <si>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</si>
  <si>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</si>
  <si>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</si>
  <si>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</si>
  <si>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</si>
  <si>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</si>
  <si>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</si>
  <si>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</si>
  <si>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</si>
  <si>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</si>
  <si>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</si>
  <si>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</si>
  <si>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</si>
  <si>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</si>
  <si>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</si>
  <si>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</si>
  <si>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</si>
  <si>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</si>
  <si>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</si>
  <si>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</si>
  <si>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</si>
  <si>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</si>
  <si>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</si>
  <si>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</si>
  <si>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</si>
  <si>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</si>
  <si>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</si>
  <si>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</si>
  <si>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</si>
  <si>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</si>
  <si>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</si>
  <si>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</si>
  <si>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</si>
  <si>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</si>
  <si>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</si>
  <si>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</si>
  <si>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</si>
  <si>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</si>
  <si>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</si>
  <si>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</si>
  <si>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</si>
  <si>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</si>
  <si>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</si>
  <si>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</si>
  <si>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</si>
  <si>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</si>
  <si>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</si>
  <si>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</si>
  <si>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</si>
  <si>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</si>
  <si>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</si>
  <si>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</si>
  <si>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</si>
  <si>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</si>
  <si>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</si>
  <si>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</si>
  <si>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</si>
  <si>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</si>
  <si>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</si>
  <si>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</si>
  <si>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</si>
  <si>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</si>
  <si>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</si>
  <si>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</si>
  <si>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</si>
  <si>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</si>
  <si>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</si>
  <si>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</si>
  <si>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</si>
  <si>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</si>
  <si>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</si>
  <si>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</si>
  <si>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</si>
  <si>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</si>
  <si>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</si>
  <si>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</si>
  <si>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</si>
  <si>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</si>
  <si>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</si>
  <si>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</si>
  <si>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</si>
  <si>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</si>
  <si>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</si>
  <si>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</si>
  <si>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</si>
  <si>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</si>
  <si>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</si>
  <si>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</si>
  <si>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</si>
  <si>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</si>
  <si>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</si>
  <si>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</si>
  <si>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</si>
  <si>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</si>
  <si>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</si>
  <si>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</si>
  <si>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</si>
  <si>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</si>
  <si>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</si>
  <si>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</si>
  <si>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</si>
  <si>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</si>
  <si>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</si>
  <si>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</si>
  <si>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</si>
  <si>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</si>
  <si>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</si>
  <si>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</si>
  <si>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</si>
  <si>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</si>
  <si>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</si>
  <si>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</si>
  <si>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</si>
  <si>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</si>
  <si>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</si>
  <si>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</si>
  <si>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</si>
  <si>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</si>
  <si>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</si>
  <si>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</si>
  <si>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</si>
  <si>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</si>
  <si>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</si>
  <si>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</si>
  <si>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</si>
  <si>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</si>
  <si>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</si>
  <si>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</si>
  <si>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</si>
  <si>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</si>
  <si>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</si>
  <si>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</si>
  <si>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</si>
  <si>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</si>
  <si>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</si>
  <si>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</si>
  <si>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</si>
  <si>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</si>
  <si>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</si>
  <si>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</si>
  <si>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</si>
  <si>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</si>
  <si>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</si>
  <si>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</si>
  <si>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</si>
  <si>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</si>
  <si>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</si>
  <si>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</si>
  <si>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</si>
  <si>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</si>
  <si>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</si>
  <si>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</si>
  <si>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</si>
  <si>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</si>
  <si>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</si>
  <si>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</si>
  <si>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</si>
  <si>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</si>
  <si>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</si>
  <si>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</si>
  <si>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</si>
  <si>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</si>
  <si>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</si>
  <si>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</si>
  <si>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</si>
  <si>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</si>
  <si>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</si>
  <si>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</si>
  <si>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</si>
  <si>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</si>
  <si>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</si>
  <si>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</si>
  <si>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</si>
  <si>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</si>
  <si>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</si>
  <si>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</si>
  <si>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</si>
  <si>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</si>
  <si>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</si>
  <si>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</si>
  <si>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</si>
  <si>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</si>
  <si>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</si>
  <si>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</si>
  <si>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</si>
  <si>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</si>
  <si>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</si>
  <si>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</si>
  <si>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</si>
  <si>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</si>
  <si>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</si>
  <si>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</si>
  <si>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</si>
  <si>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</si>
  <si>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</si>
  <si>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</si>
  <si>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</si>
  <si>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</si>
  <si>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</si>
  <si>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</si>
  <si>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</si>
  <si>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</si>
  <si>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</si>
  <si>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</si>
  <si>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</si>
  <si>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</si>
  <si>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</si>
  <si>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</si>
  <si>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</si>
  <si>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</si>
  <si>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</si>
  <si>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</si>
  <si>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</si>
  <si>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</si>
  <si>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</si>
  <si>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</si>
  <si>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</si>
  <si>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</si>
  <si>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</si>
  <si>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</si>
  <si>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</si>
  <si>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</si>
  <si>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</si>
  <si>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</si>
  <si>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</si>
  <si>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</si>
  <si>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</si>
  <si>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</si>
  <si>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</si>
  <si>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</si>
  <si>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</si>
  <si>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</si>
  <si>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</si>
  <si>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</si>
  <si>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</si>
  <si>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</si>
  <si>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</si>
  <si>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</si>
  <si>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</si>
  <si>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</si>
  <si>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</si>
  <si>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</si>
  <si>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</si>
  <si>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</si>
  <si>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</si>
  <si>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</si>
  <si>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</si>
  <si>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</si>
  <si>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</si>
  <si>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</si>
  <si>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</si>
  <si>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</si>
  <si>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</si>
  <si>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</si>
  <si>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</si>
  <si>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</si>
  <si>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</si>
  <si>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</si>
  <si>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</si>
  <si>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</si>
  <si>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</si>
  <si>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</si>
  <si>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</si>
  <si>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</si>
  <si>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</si>
  <si>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</si>
  <si>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</si>
  <si>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</si>
  <si>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</si>
  <si>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</si>
  <si>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</si>
  <si>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</si>
  <si>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</si>
  <si>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</si>
  <si>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</si>
  <si>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</si>
  <si>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</si>
  <si>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</si>
  <si>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</si>
  <si>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</si>
  <si>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</si>
  <si>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</si>
  <si>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</si>
  <si>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</si>
  <si>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</si>
  <si>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</si>
  <si>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</si>
  <si>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</si>
  <si>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</si>
  <si>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</si>
  <si>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</si>
  <si>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</si>
  <si>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</si>
  <si>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</si>
  <si>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</si>
  <si>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</si>
  <si>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</si>
  <si>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</si>
  <si>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</si>
  <si>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</si>
  <si>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</si>
  <si>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</si>
  <si>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</si>
  <si>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</si>
  <si>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</si>
  <si>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</si>
  <si>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</si>
  <si>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</si>
  <si>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</si>
  <si>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</si>
  <si>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</si>
  <si>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</si>
  <si>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</si>
  <si>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</si>
  <si>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</si>
  <si>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</si>
  <si>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</si>
  <si>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</si>
  <si>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</si>
  <si>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</si>
  <si>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</si>
  <si>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</si>
  <si>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</si>
  <si>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</si>
  <si>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</si>
  <si>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</si>
  <si>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</si>
  <si>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</si>
  <si>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</si>
  <si>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</si>
  <si>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</si>
  <si>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</si>
  <si>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</si>
  <si>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</si>
  <si>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</si>
  <si>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</si>
  <si>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</si>
  <si>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</si>
  <si>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</si>
  <si>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</si>
  <si>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</si>
  <si>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</si>
  <si>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</si>
  <si>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</si>
  <si>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</si>
  <si>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</si>
  <si>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</si>
  <si>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</si>
  <si>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</si>
  <si>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</si>
  <si>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</si>
  <si>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</si>
  <si>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</si>
  <si>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</si>
  <si>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</si>
  <si>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</si>
  <si>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</si>
  <si>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</si>
  <si>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</si>
  <si>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</si>
  <si>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</si>
  <si>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</si>
  <si>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</si>
  <si>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</si>
  <si>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</si>
  <si>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</si>
  <si>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</si>
  <si>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</si>
  <si>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</si>
  <si>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</si>
  <si>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</si>
  <si>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</si>
  <si>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</si>
  <si>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</si>
  <si>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</si>
  <si>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</si>
  <si>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</si>
  <si>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</si>
  <si>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</si>
  <si>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</si>
  <si>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</si>
  <si>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</si>
  <si>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</si>
  <si>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</si>
  <si>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</si>
  <si>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</si>
  <si>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</si>
  <si>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</si>
  <si>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</si>
  <si>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</si>
  <si>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</si>
  <si>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</si>
  <si>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</si>
  <si>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</si>
  <si>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</si>
  <si>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</si>
  <si>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</si>
  <si>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</si>
  <si>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</si>
  <si>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</si>
  <si>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</si>
  <si>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</si>
  <si>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</si>
  <si>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</si>
  <si>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</si>
  <si>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</si>
  <si>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</si>
  <si>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</si>
  <si>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</si>
  <si>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</si>
  <si>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</si>
  <si>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</si>
  <si>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</si>
  <si>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</si>
  <si>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</si>
  <si>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</si>
  <si>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</si>
  <si>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</si>
  <si>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</si>
  <si>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</si>
  <si>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</si>
  <si>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</si>
  <si>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</si>
  <si>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</si>
  <si>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</si>
  <si>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</si>
  <si>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</si>
  <si>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</si>
  <si>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</si>
  <si>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</si>
  <si>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</si>
  <si>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</si>
  <si>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</si>
  <si>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</si>
  <si>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</si>
  <si>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</si>
  <si>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</si>
  <si>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</si>
  <si>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</si>
  <si>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</si>
  <si>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</si>
  <si>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</si>
  <si>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</si>
  <si>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</si>
  <si>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</si>
  <si>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</si>
  <si>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</si>
  <si>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</si>
  <si>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</si>
  <si>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</si>
  <si>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</si>
  <si>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</si>
  <si>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</si>
  <si>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</si>
  <si>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</si>
  <si>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</si>
  <si>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</si>
  <si>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</si>
  <si>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</si>
  <si>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</si>
  <si>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</si>
  <si>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</si>
  <si>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</si>
  <si>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</si>
  <si>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</si>
  <si>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</si>
  <si>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</si>
  <si>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</si>
  <si>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</si>
  <si>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</si>
  <si>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</si>
  <si>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</si>
  <si>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</si>
  <si>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</si>
  <si>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</si>
  <si>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</si>
  <si>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</si>
  <si>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</si>
  <si>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</si>
  <si>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</si>
  <si>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</si>
  <si>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</si>
  <si>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</si>
  <si>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</si>
  <si>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</si>
  <si>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</si>
  <si>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</si>
  <si>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</si>
  <si>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</si>
  <si>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</si>
  <si>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</si>
  <si>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</si>
  <si>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</si>
  <si>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</si>
  <si>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</si>
  <si>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</si>
  <si>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</si>
  <si>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</si>
  <si>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</si>
  <si>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</si>
  <si>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</si>
  <si>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</si>
  <si>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</si>
  <si>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</si>
  <si>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</si>
  <si>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</si>
  <si>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</si>
  <si>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</si>
  <si>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</si>
  <si>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</si>
  <si>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</si>
  <si>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</si>
  <si>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</si>
  <si>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</si>
  <si>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</si>
  <si>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</si>
  <si>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</si>
  <si>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</si>
  <si>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</si>
  <si>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</si>
  <si>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</si>
  <si>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</si>
  <si>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</si>
  <si>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</si>
  <si>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</si>
  <si>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</si>
  <si>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</si>
  <si>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</si>
  <si>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</si>
  <si>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</si>
  <si>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</si>
  <si>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</si>
  <si>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</si>
  <si>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</si>
  <si>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</si>
  <si>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</si>
  <si>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</si>
  <si>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</si>
  <si>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</si>
  <si>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</si>
  <si>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</si>
  <si>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</si>
  <si>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</si>
  <si>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</si>
  <si>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</si>
  <si>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</si>
  <si>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</si>
  <si>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</si>
  <si>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</si>
  <si>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</si>
  <si>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</si>
  <si>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</si>
  <si>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</si>
  <si>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</si>
  <si>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</si>
  <si>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</si>
  <si>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</si>
  <si>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</si>
  <si>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</si>
  <si>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</si>
  <si>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</si>
  <si>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</si>
  <si>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</si>
  <si>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</si>
  <si>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</si>
  <si>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</si>
  <si>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</si>
  <si>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</si>
  <si>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</si>
  <si>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</si>
  <si>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</si>
  <si>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</si>
  <si>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</si>
  <si>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</si>
  <si>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</si>
  <si>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</si>
  <si>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</si>
  <si>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</si>
  <si>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</si>
  <si>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</si>
  <si>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</si>
  <si>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</si>
  <si>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</si>
  <si>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</si>
  <si>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</si>
  <si>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</si>
  <si>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</si>
  <si>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</si>
  <si>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</si>
  <si>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</si>
  <si>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</si>
  <si>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</si>
  <si>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</si>
  <si>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</si>
  <si>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</si>
  <si>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</si>
  <si>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</si>
  <si>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</si>
  <si>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</si>
  <si>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</si>
  <si>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</si>
  <si>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</si>
  <si>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</si>
  <si>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</si>
  <si>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</si>
  <si>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</si>
  <si>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</si>
  <si>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</si>
  <si>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</si>
  <si>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</si>
  <si>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</si>
  <si>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</si>
  <si>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</si>
  <si>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</si>
  <si>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</si>
  <si>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</si>
  <si>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</si>
  <si>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</si>
  <si>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</si>
  <si>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</si>
  <si>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</si>
  <si>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</si>
  <si>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</si>
  <si>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</si>
  <si>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</si>
  <si>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</si>
  <si>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</si>
  <si>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</si>
  <si>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</si>
  <si>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</si>
  <si>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</si>
  <si>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</si>
  <si>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</si>
  <si>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</si>
  <si>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</si>
  <si>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</si>
  <si>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</si>
  <si>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</si>
  <si>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</si>
  <si>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</si>
  <si>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</si>
  <si>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</si>
  <si>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</si>
  <si>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</si>
  <si>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</si>
  <si>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</si>
  <si>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</si>
  <si>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</si>
  <si>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</si>
  <si>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</si>
  <si>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</si>
  <si>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</si>
  <si>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</si>
  <si>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</si>
  <si>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</si>
  <si>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</si>
  <si>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</si>
  <si>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</si>
  <si>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</si>
  <si>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</si>
  <si>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</si>
  <si>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</si>
  <si>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</si>
  <si>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</si>
  <si>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</si>
  <si>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</si>
  <si>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</si>
  <si>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</si>
  <si>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</si>
  <si>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</si>
  <si>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</si>
  <si>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</si>
  <si>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</si>
  <si>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</si>
  <si>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</si>
  <si>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</si>
  <si>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</si>
  <si>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</si>
  <si>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</si>
  <si>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</si>
  <si>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</si>
  <si>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</si>
  <si>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</si>
  <si>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</si>
  <si>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</si>
  <si>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</si>
  <si>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</si>
  <si>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</si>
  <si>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</si>
  <si>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</si>
  <si>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</si>
  <si>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</si>
  <si>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</si>
  <si>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</si>
  <si>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</si>
  <si>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</si>
  <si>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</si>
  <si>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</si>
  <si>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</si>
  <si>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</si>
  <si>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</si>
  <si>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</si>
  <si>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</si>
  <si>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</si>
  <si>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</si>
  <si>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</si>
  <si>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</si>
  <si>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</si>
  <si>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</si>
  <si>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</si>
  <si>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</si>
  <si>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</si>
  <si>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</si>
  <si>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</si>
  <si>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</si>
  <si>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</si>
  <si>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</si>
  <si>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</si>
  <si>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</si>
  <si>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</si>
  <si>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</si>
  <si>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</si>
  <si>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</si>
  <si>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</si>
  <si>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</si>
  <si>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</si>
  <si>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</si>
  <si>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</si>
  <si>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</si>
  <si>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</si>
  <si>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</si>
  <si>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</si>
  <si>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</si>
  <si>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</si>
  <si>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</si>
  <si>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</si>
  <si>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</si>
  <si>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</si>
  <si>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</si>
  <si>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</si>
  <si>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</si>
  <si>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</si>
  <si>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</si>
  <si>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</si>
  <si>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</si>
  <si>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</si>
  <si>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</si>
  <si>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</si>
  <si>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</si>
  <si>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</si>
  <si>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</si>
  <si>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</si>
  <si>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</si>
  <si>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</si>
  <si>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</si>
  <si>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</si>
  <si>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</si>
  <si>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</si>
  <si>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</si>
  <si>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</si>
  <si>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</si>
  <si>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</si>
  <si>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</si>
  <si>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</si>
  <si>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</si>
  <si>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</si>
  <si>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</si>
  <si>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</si>
  <si>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</si>
  <si>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</si>
  <si>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</si>
  <si>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</si>
  <si>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</si>
  <si>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</si>
  <si>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</si>
  <si>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</si>
  <si>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</si>
  <si>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</si>
  <si>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</si>
  <si>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</si>
  <si>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</si>
  <si>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</si>
  <si>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</si>
  <si>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</si>
  <si>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</si>
  <si>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</si>
  <si>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</si>
  <si>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</si>
  <si>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</si>
  <si>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</si>
  <si>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</si>
  <si>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</si>
  <si>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</si>
  <si>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</si>
  <si>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</si>
  <si>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</si>
  <si>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</si>
  <si>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</si>
  <si>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</si>
  <si>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</si>
  <si>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</si>
  <si>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</si>
  <si>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</si>
  <si>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</si>
  <si>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</si>
  <si>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</si>
  <si>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</si>
  <si>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</si>
  <si>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</si>
  <si>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</si>
  <si>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</si>
  <si>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</si>
  <si>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</si>
  <si>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</si>
  <si>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</si>
  <si>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</si>
  <si>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</si>
  <si>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</si>
  <si>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</si>
  <si>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</si>
  <si>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</si>
  <si>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</si>
  <si>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</si>
  <si>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</si>
  <si>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</si>
  <si>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</si>
  <si>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</si>
  <si>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</si>
  <si>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</si>
  <si>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</si>
  <si>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</si>
  <si>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</si>
  <si>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</si>
  <si>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</si>
  <si>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</si>
  <si>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</si>
  <si>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</si>
  <si>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</si>
  <si>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</si>
  <si>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</si>
  <si>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</si>
  <si>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</si>
  <si>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</si>
  <si>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</si>
  <si>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</si>
  <si>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</si>
  <si>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</si>
  <si>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</si>
  <si>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</si>
  <si>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</si>
  <si>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</si>
  <si>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</si>
  <si>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</si>
  <si>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</si>
  <si>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</si>
  <si>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</si>
  <si>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</si>
  <si>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</si>
  <si>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</si>
  <si>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</si>
  <si>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</si>
  <si>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</si>
  <si>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</si>
  <si>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</si>
  <si>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</si>
  <si>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</si>
  <si>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</si>
  <si>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</si>
  <si>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</si>
  <si>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</si>
  <si>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</si>
  <si>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</si>
  <si>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</si>
  <si>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</si>
  <si>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</si>
  <si>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</si>
  <si>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</si>
  <si>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</si>
  <si>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</si>
  <si>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</si>
  <si>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</si>
  <si>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</si>
  <si>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</si>
  <si>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</si>
  <si>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</si>
  <si>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</si>
  <si>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</si>
  <si>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</si>
  <si>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</si>
  <si>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</si>
  <si>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</si>
  <si>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</si>
  <si>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</si>
  <si>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</si>
  <si>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</si>
  <si>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</si>
  <si>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</si>
  <si>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</si>
  <si>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</si>
  <si>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</si>
  <si>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</si>
  <si>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</si>
  <si>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</si>
  <si>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</si>
  <si>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</si>
  <si>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</si>
  <si>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</si>
  <si>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</si>
  <si>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</si>
  <si>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</si>
  <si>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</si>
  <si>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</si>
  <si>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</si>
  <si>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</si>
  <si>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</si>
  <si>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</si>
  <si>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</si>
  <si>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</si>
  <si>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</si>
  <si>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</si>
  <si>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</si>
  <si>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</si>
  <si>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</si>
  <si>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</si>
  <si>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</si>
  <si>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</si>
  <si>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</si>
  <si>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</si>
  <si>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</si>
  <si>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</si>
  <si>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</si>
  <si>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</si>
  <si>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</si>
  <si>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</si>
  <si>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</si>
  <si>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</si>
  <si>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</si>
  <si>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</si>
  <si>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</si>
  <si>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</si>
  <si>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</si>
  <si>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</si>
  <si>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</si>
  <si>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</si>
  <si>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</si>
  <si>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</si>
  <si>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</si>
  <si>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</si>
  <si>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</si>
  <si>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</si>
  <si>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</si>
  <si>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</si>
  <si>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</si>
  <si>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</si>
  <si>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</si>
  <si>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</si>
  <si>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</si>
  <si>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</si>
  <si>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</si>
  <si>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</si>
  <si>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</si>
  <si>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</si>
  <si>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</si>
  <si>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</si>
  <si>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</si>
  <si>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</si>
  <si>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</si>
  <si>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</si>
  <si>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</si>
  <si>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</si>
  <si>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</si>
  <si>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</si>
  <si>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</si>
  <si>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</si>
  <si>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</si>
  <si>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</si>
  <si>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</si>
  <si>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</si>
  <si>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</si>
  <si>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</si>
  <si>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</si>
  <si>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</si>
  <si>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</si>
  <si>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</si>
  <si>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</si>
  <si>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</si>
  <si>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</si>
  <si>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</si>
  <si>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</si>
  <si>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</si>
  <si>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</si>
  <si>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</si>
  <si>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</si>
  <si>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</si>
  <si>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</si>
  <si>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</si>
  <si>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</si>
  <si>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</si>
  <si>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</si>
  <si>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</si>
  <si>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</si>
  <si>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</si>
  <si>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</si>
  <si>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</si>
  <si>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</si>
  <si>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</si>
  <si>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</si>
  <si>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</si>
  <si>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</si>
  <si>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</si>
  <si>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</si>
  <si>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</si>
  <si>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</si>
  <si>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</si>
  <si>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</si>
  <si>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</si>
  <si>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</si>
  <si>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</si>
  <si>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</si>
  <si>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</si>
  <si>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</si>
  <si>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</si>
  <si>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</si>
  <si>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</si>
  <si>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</si>
  <si>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</si>
  <si>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</si>
  <si>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</si>
  <si>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</si>
  <si>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</si>
  <si>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</si>
  <si>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</si>
  <si>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</si>
  <si>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</si>
  <si>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</si>
  <si>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</si>
  <si>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</si>
  <si>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</si>
  <si>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</si>
  <si>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</si>
  <si>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</si>
  <si>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</si>
  <si>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</si>
  <si>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</si>
  <si>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</si>
  <si>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</si>
  <si>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</si>
  <si>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</si>
  <si>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</si>
  <si>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</si>
  <si>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</si>
  <si>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</si>
  <si>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</si>
  <si>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</si>
  <si>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</si>
  <si>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</si>
  <si>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</si>
  <si>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</si>
  <si>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</si>
  <si>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</si>
  <si>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</si>
  <si>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</si>
  <si>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</si>
  <si>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</si>
  <si>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</si>
  <si>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</si>
  <si>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</si>
  <si>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</si>
  <si>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</si>
  <si>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</si>
  <si>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</si>
  <si>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</si>
  <si>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</si>
  <si>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</si>
  <si>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</si>
  <si>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</si>
  <si>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</si>
  <si>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</si>
  <si>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</si>
  <si>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</si>
  <si>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</si>
  <si>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</si>
  <si>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</si>
  <si>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</si>
  <si>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</si>
  <si>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</si>
  <si>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</si>
  <si>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</si>
  <si>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</si>
  <si>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</si>
  <si>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</si>
  <si>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</si>
  <si>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</si>
  <si>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</si>
  <si>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</si>
  <si>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</si>
  <si>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</si>
  <si>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</si>
  <si>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</si>
  <si>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</si>
  <si>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</si>
  <si>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</si>
  <si>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</si>
  <si>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</si>
  <si>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</si>
  <si>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</si>
  <si>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</si>
  <si>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</si>
  <si>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</si>
  <si>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</si>
  <si>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</si>
  <si>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</si>
  <si>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</si>
  <si>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</si>
  <si>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</si>
  <si>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</si>
  <si>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</si>
  <si>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</si>
  <si>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</si>
  <si>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</si>
  <si>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</si>
  <si>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</si>
  <si>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</si>
  <si>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</si>
  <si>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</si>
  <si>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</si>
  <si>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</si>
  <si>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</si>
  <si>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</si>
  <si>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</si>
  <si>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</si>
  <si>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</si>
  <si>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</si>
  <si>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</si>
  <si>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</si>
  <si>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</si>
  <si>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</si>
  <si>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</si>
  <si>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</si>
  <si>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</si>
  <si>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</si>
  <si>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</si>
  <si>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</si>
  <si>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</si>
  <si>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</si>
  <si>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</si>
  <si>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</si>
  <si>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</si>
  <si>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</si>
  <si>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</si>
  <si>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</si>
  <si>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</si>
  <si>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</si>
  <si>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</si>
  <si>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</si>
  <si>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</si>
  <si>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</si>
  <si>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</si>
  <si>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</si>
  <si>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</si>
  <si>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</si>
  <si>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</si>
  <si>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</si>
  <si>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</si>
  <si>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</si>
  <si>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</si>
  <si>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</si>
  <si>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</si>
  <si>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</si>
  <si>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</si>
  <si>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</si>
  <si>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</si>
  <si>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</si>
  <si>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</si>
  <si>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</si>
  <si>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</si>
  <si>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</si>
  <si>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</si>
  <si>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</si>
  <si>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</si>
  <si>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</si>
  <si>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</si>
  <si>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</si>
  <si>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</si>
  <si>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</si>
  <si>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</si>
  <si>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</si>
  <si>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</si>
  <si>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</si>
  <si>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</si>
  <si>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</si>
  <si>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</si>
  <si>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</si>
  <si>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</si>
  <si>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</si>
  <si>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</si>
  <si>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</si>
  <si>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</si>
  <si>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</si>
  <si>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</si>
  <si>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</si>
  <si>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</si>
  <si>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</si>
  <si>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</si>
  <si>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</si>
  <si>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</si>
  <si>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</si>
  <si>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</si>
  <si>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</si>
  <si>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</si>
  <si>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</si>
  <si>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</si>
  <si>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</si>
  <si>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</si>
  <si>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</si>
  <si>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</si>
  <si>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</si>
  <si>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</si>
  <si>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</si>
  <si>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</si>
  <si>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</si>
  <si>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</si>
  <si>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</si>
  <si>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</si>
  <si>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</si>
  <si>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</si>
  <si>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</si>
  <si>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</si>
  <si>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</si>
  <si>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</si>
  <si>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</si>
  <si>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</si>
  <si>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</si>
  <si>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</si>
  <si>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</si>
  <si>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</si>
  <si>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</si>
  <si>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</si>
  <si>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</si>
  <si>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</si>
  <si>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</si>
  <si>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</si>
  <si>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</si>
  <si>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</si>
  <si>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</si>
  <si>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</si>
  <si>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</si>
  <si>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</si>
  <si>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</si>
  <si>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</si>
  <si>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</si>
  <si>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</si>
  <si>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</si>
  <si>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</si>
  <si>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</si>
  <si>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</si>
  <si>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</si>
  <si>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</si>
  <si>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</si>
  <si>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</si>
  <si>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</si>
  <si>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</si>
  <si>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</si>
  <si>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</si>
  <si>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</si>
  <si>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</si>
  <si>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</si>
  <si>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</si>
  <si>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</si>
  <si>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</si>
  <si>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</si>
  <si>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</si>
  <si>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</si>
  <si>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</si>
  <si>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</si>
  <si>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</si>
  <si>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</si>
  <si>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</si>
  <si>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</si>
  <si>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</si>
  <si>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</si>
  <si>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</si>
  <si>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</si>
  <si>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</si>
  <si>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</si>
  <si>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</si>
  <si>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</si>
  <si>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</si>
  <si>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</si>
  <si>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</si>
  <si>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</si>
  <si>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</si>
  <si>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</si>
  <si>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</si>
  <si>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</si>
  <si>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</si>
  <si>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</si>
  <si>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</si>
  <si>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</si>
  <si>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</si>
  <si>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</si>
  <si>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</si>
  <si>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</si>
  <si>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</si>
  <si>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</si>
  <si>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</si>
  <si>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</si>
  <si>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</si>
  <si>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</si>
  <si>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</si>
  <si>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</si>
  <si>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</si>
  <si>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</si>
  <si>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</si>
  <si>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</si>
  <si>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</si>
  <si>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</si>
  <si>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</si>
  <si>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</si>
  <si>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</si>
  <si>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</si>
  <si>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</si>
  <si>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</si>
  <si>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</si>
  <si>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</si>
  <si>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</si>
  <si>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</si>
  <si>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</si>
  <si>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</si>
  <si>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</si>
  <si>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</si>
  <si>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</si>
  <si>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</si>
  <si>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</si>
  <si>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</si>
  <si>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</si>
  <si>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</si>
  <si>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</si>
  <si>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</si>
  <si>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</si>
  <si>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</si>
  <si>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</si>
  <si>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</si>
  <si>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</si>
  <si>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</si>
  <si>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</si>
  <si>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</si>
  <si>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</si>
  <si>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</si>
  <si>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</si>
  <si>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</si>
  <si>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</si>
  <si>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</si>
  <si>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</si>
  <si>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</si>
  <si>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</si>
  <si>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</si>
  <si>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</si>
  <si>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</si>
  <si>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</si>
  <si>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</si>
  <si>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</si>
  <si>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</si>
  <si>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</si>
  <si>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</si>
  <si>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</si>
  <si>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</si>
  <si>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</si>
  <si>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</si>
  <si>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</si>
  <si>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</si>
  <si>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</si>
  <si>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</si>
  <si>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</si>
  <si>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</si>
  <si>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</si>
  <si>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</si>
  <si>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</si>
  <si>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</si>
  <si>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</si>
  <si>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</si>
  <si>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</si>
  <si>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</si>
  <si>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</si>
  <si>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</si>
  <si>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</si>
  <si>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</si>
  <si>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</si>
  <si>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</si>
  <si>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</si>
  <si>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</si>
  <si>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</si>
  <si>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</si>
  <si>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</si>
  <si>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</si>
  <si>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</si>
  <si>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</si>
  <si>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</si>
  <si>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</si>
  <si>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</si>
  <si>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</si>
  <si>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</si>
  <si>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</si>
  <si>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</si>
  <si>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</si>
  <si>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</si>
  <si>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</si>
  <si>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</si>
  <si>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</si>
  <si>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</si>
  <si>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</si>
  <si>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</si>
  <si>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</si>
  <si>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</si>
  <si>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</si>
  <si>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</si>
  <si>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</si>
  <si>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</si>
  <si>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</si>
  <si>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</si>
  <si>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</si>
  <si>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</si>
  <si>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</si>
  <si>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</si>
  <si>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</si>
  <si>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</si>
  <si>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</si>
  <si>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</si>
  <si>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</si>
  <si>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</si>
  <si>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</si>
  <si>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</si>
  <si>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</si>
  <si>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</si>
  <si>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</si>
  <si>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</si>
  <si>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</si>
  <si>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</si>
  <si>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</si>
  <si>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</si>
  <si>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</si>
  <si>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</si>
  <si>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</si>
  <si>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</si>
  <si>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</si>
  <si>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</si>
  <si>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</si>
  <si>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</si>
  <si>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</si>
  <si>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</si>
  <si>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</si>
  <si>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</si>
  <si>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</si>
  <si>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</si>
  <si>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</si>
  <si>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</si>
  <si>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</si>
  <si>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</si>
  <si>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</si>
  <si>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</si>
  <si>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</si>
  <si>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</si>
  <si>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</si>
  <si>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</si>
  <si>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</si>
  <si>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</si>
  <si>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</si>
  <si>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</si>
  <si>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</si>
  <si>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</si>
  <si>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</si>
  <si>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</si>
  <si>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</si>
  <si>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</si>
  <si>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</si>
  <si>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</si>
  <si>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</si>
  <si>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</si>
  <si>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</si>
  <si>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</si>
  <si>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</si>
  <si>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</si>
  <si>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</si>
  <si>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</si>
  <si>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</si>
  <si>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</si>
  <si>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</si>
  <si>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</si>
  <si>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</si>
  <si>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</si>
  <si>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</si>
  <si>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</si>
  <si>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</si>
  <si>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</si>
  <si>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</si>
  <si>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</si>
  <si>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</si>
  <si>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</si>
  <si>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</si>
  <si>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</si>
  <si>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</si>
  <si>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</si>
  <si>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</si>
  <si>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</si>
  <si>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</si>
  <si>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</si>
  <si>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</si>
  <si>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</si>
  <si>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</si>
  <si>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</si>
  <si>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</si>
  <si>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</si>
  <si>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</si>
  <si>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</si>
  <si>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</si>
  <si>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</si>
  <si>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</si>
  <si>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</si>
  <si>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</si>
  <si>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</si>
  <si>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</si>
  <si>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</si>
  <si>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</si>
  <si>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</si>
  <si>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</si>
  <si>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</si>
  <si>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</si>
  <si>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</si>
  <si>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</si>
  <si>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</si>
  <si>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</si>
  <si>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</si>
  <si>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</si>
  <si>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</si>
  <si>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</si>
  <si>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</si>
  <si>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</si>
  <si>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</si>
  <si>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</si>
  <si>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</si>
  <si>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</si>
  <si>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</si>
  <si>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</si>
  <si>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</si>
  <si>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</si>
  <si>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</si>
  <si>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</si>
  <si>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</si>
  <si>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</si>
  <si>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</si>
  <si>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</si>
  <si>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</si>
  <si>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</si>
  <si>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</si>
  <si>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</si>
  <si>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</si>
  <si>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</si>
  <si>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</si>
  <si>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</si>
  <si>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</si>
  <si>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</si>
  <si>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</si>
  <si>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</si>
  <si>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</si>
  <si>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</si>
  <si>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</si>
  <si>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</si>
  <si>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</si>
  <si>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</si>
  <si>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</si>
  <si>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</si>
  <si>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</si>
  <si>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</si>
  <si>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</si>
  <si>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</si>
  <si>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</si>
  <si>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</si>
  <si>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</si>
  <si>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</si>
  <si>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</si>
  <si>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</si>
  <si>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</si>
  <si>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</si>
  <si>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</si>
  <si>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</si>
  <si>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</si>
  <si>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</si>
  <si>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</si>
  <si>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</si>
  <si>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</si>
  <si>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</si>
  <si>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</si>
  <si>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</si>
  <si>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</si>
  <si>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</si>
  <si>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</si>
  <si>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</si>
  <si>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</si>
  <si>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</si>
  <si>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</si>
  <si>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</si>
  <si>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</si>
  <si>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</si>
  <si>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</si>
  <si>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</si>
  <si>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</si>
  <si>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</si>
  <si>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</si>
  <si>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</si>
  <si>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</si>
  <si>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</si>
  <si>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</si>
  <si>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</si>
  <si>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</si>
  <si>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</si>
  <si>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</si>
  <si>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</si>
  <si>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</si>
  <si>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</si>
  <si>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</si>
  <si>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</si>
  <si>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</si>
  <si>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</si>
  <si>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</si>
  <si>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</si>
  <si>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</si>
  <si>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</si>
  <si>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</si>
  <si>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</si>
  <si>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</si>
  <si>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</si>
  <si>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</si>
  <si>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</si>
  <si>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</si>
  <si>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</si>
  <si>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</si>
  <si>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</si>
  <si>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</si>
  <si>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</si>
  <si>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</si>
  <si>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</si>
  <si>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</si>
  <si>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</si>
  <si>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</si>
  <si>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</si>
  <si>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</si>
  <si>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</si>
  <si>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</si>
  <si>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</si>
  <si>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</si>
  <si>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</si>
  <si>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</si>
  <si>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</si>
  <si>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</si>
  <si>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</si>
  <si>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</si>
  <si>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</si>
  <si>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</si>
  <si>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</si>
  <si>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</si>
  <si>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</si>
  <si>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</si>
  <si>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</si>
  <si>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</si>
  <si>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</si>
  <si>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</si>
  <si>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</si>
  <si>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</si>
  <si>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</si>
  <si>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</si>
  <si>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</si>
  <si>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</si>
  <si>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</si>
  <si>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</si>
  <si>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</si>
  <si>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</si>
  <si>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</si>
  <si>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</si>
  <si>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</si>
  <si>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</si>
  <si>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</si>
  <si>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</si>
  <si>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</si>
  <si>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</si>
  <si>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</si>
  <si>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</si>
  <si>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</si>
  <si>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</si>
  <si>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</si>
  <si>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</si>
  <si>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</si>
  <si>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</si>
  <si>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</si>
  <si>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</si>
  <si>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</si>
  <si>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</si>
  <si>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</si>
  <si>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</si>
  <si>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</si>
  <si>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</si>
  <si>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</si>
  <si>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</si>
  <si>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</si>
  <si>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</si>
  <si>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</si>
  <si>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</si>
  <si>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</si>
  <si>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</si>
  <si>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</si>
  <si>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</si>
  <si>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</si>
  <si>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</si>
  <si>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</si>
  <si>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</si>
  <si>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</si>
  <si>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</si>
  <si>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</si>
  <si>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</si>
  <si>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</si>
  <si>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</si>
  <si>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</si>
  <si>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</si>
  <si>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</si>
  <si>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</si>
  <si>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</si>
  <si>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</si>
  <si>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</si>
  <si>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</si>
  <si>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</si>
  <si>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</si>
  <si>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</si>
  <si>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</si>
  <si>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</si>
  <si>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</si>
  <si>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</si>
  <si>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</si>
  <si>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</si>
  <si>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</si>
  <si>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</si>
  <si>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</si>
  <si>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</si>
  <si>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</si>
  <si>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</si>
  <si>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</si>
  <si>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</si>
  <si>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</si>
  <si>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</si>
  <si>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</si>
  <si>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</si>
  <si>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</si>
  <si>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</si>
  <si>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</si>
  <si>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</si>
  <si>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</si>
  <si>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</si>
  <si>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</si>
  <si>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</si>
  <si>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</si>
  <si>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</si>
  <si>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</si>
  <si>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</si>
  <si>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</si>
  <si>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</si>
  <si>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</si>
  <si>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</si>
  <si>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</si>
  <si>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</si>
  <si>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</si>
  <si>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</si>
  <si>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</si>
  <si>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</si>
  <si>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</si>
  <si>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</si>
  <si>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</si>
  <si>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</si>
  <si>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</si>
  <si>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</si>
  <si>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</si>
  <si>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</si>
  <si>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</si>
  <si>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</si>
  <si>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</si>
  <si>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</si>
  <si>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</si>
  <si>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</si>
  <si>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</si>
  <si>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</si>
  <si>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</si>
  <si>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</si>
  <si>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</si>
  <si>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</si>
  <si>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</si>
  <si>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</si>
  <si>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</si>
  <si>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</si>
  <si>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</si>
  <si>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</si>
  <si>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</si>
  <si>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</si>
  <si>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</si>
  <si>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</si>
  <si>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</si>
  <si>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</si>
  <si>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</si>
  <si>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</si>
  <si>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</si>
  <si>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</si>
  <si>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</si>
  <si>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</si>
  <si>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</si>
  <si>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</si>
  <si>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</si>
  <si>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</si>
  <si>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</si>
  <si>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</si>
  <si>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</si>
  <si>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</si>
  <si>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</si>
  <si>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</si>
  <si>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</si>
  <si>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</si>
  <si>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</si>
  <si>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</si>
  <si>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</si>
  <si>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</si>
  <si>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</si>
  <si>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</si>
  <si>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</si>
  <si>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</si>
  <si>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</si>
  <si>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</si>
  <si>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</si>
  <si>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</si>
  <si>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</si>
  <si>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</si>
  <si>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</si>
  <si>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</si>
  <si>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</si>
  <si>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</si>
  <si>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</si>
  <si>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</si>
  <si>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</si>
  <si>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</si>
  <si>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</si>
  <si>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</si>
  <si>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</si>
  <si>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</si>
  <si>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</si>
  <si>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</si>
  <si>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</si>
  <si>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</si>
  <si>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</si>
  <si>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</si>
  <si>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</si>
  <si>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</si>
  <si>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</si>
  <si>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</si>
  <si>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</si>
  <si>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</si>
  <si>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</si>
  <si>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</si>
  <si>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</si>
  <si>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</si>
  <si>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</si>
  <si>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</si>
  <si>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</si>
  <si>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</si>
  <si>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</si>
  <si>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</si>
  <si>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</si>
  <si>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</si>
  <si>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</si>
  <si>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</si>
  <si>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</si>
  <si>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</si>
  <si>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</si>
  <si>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</si>
  <si>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</si>
  <si>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</si>
  <si>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</si>
  <si>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</si>
  <si>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</si>
  <si>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</si>
  <si>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</si>
  <si>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</si>
  <si>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</si>
  <si>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</si>
  <si>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</si>
  <si>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</si>
  <si>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</si>
  <si>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</si>
  <si>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</si>
  <si>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</si>
  <si>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</si>
  <si>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</si>
  <si>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</si>
  <si>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</si>
  <si>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</si>
  <si>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</si>
  <si>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</si>
  <si>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</si>
  <si>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</si>
  <si>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</si>
  <si>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</si>
  <si>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</si>
  <si>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</si>
  <si>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</si>
  <si>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</si>
  <si>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</si>
  <si>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</si>
  <si>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</si>
  <si>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</si>
  <si>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</si>
  <si>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</si>
  <si>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</si>
  <si>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</si>
  <si>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</si>
  <si>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</si>
  <si>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</si>
  <si>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</si>
  <si>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</si>
  <si>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</si>
  <si>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</si>
  <si>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</si>
  <si>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</si>
  <si>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</si>
  <si>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</si>
  <si>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</si>
  <si>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</si>
  <si>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</si>
  <si>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</si>
  <si>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</si>
  <si>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</si>
  <si>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</si>
  <si>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</si>
  <si>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</si>
  <si>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</si>
  <si>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</si>
  <si>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</si>
  <si>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</si>
  <si>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</si>
  <si>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</si>
  <si>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</si>
  <si>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</si>
  <si>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</si>
  <si>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</si>
  <si>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</si>
  <si>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</si>
  <si>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</si>
  <si>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</si>
  <si>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</si>
  <si>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</si>
  <si>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</si>
  <si>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</si>
  <si>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</si>
  <si>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</si>
  <si>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</si>
  <si>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</si>
  <si>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</si>
  <si>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</si>
  <si>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</si>
  <si>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</si>
  <si>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</si>
  <si>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</si>
  <si>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</si>
  <si>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</si>
  <si>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</si>
  <si>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</si>
  <si>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</si>
  <si>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</si>
  <si>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</si>
  <si>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</si>
  <si>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</si>
  <si>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</si>
  <si>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</si>
  <si>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</si>
  <si>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</si>
  <si>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</si>
  <si>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</si>
  <si>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</si>
  <si>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</si>
  <si>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</si>
  <si>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</si>
  <si>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</si>
  <si>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</si>
  <si>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</si>
  <si>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</si>
  <si>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</si>
  <si>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</si>
  <si>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</si>
  <si>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</si>
  <si>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</si>
  <si>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</si>
  <si>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</si>
  <si>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</si>
  <si>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</si>
  <si>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</si>
  <si>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</si>
  <si>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</si>
  <si>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</si>
  <si>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</si>
  <si>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</si>
  <si>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</si>
  <si>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</si>
  <si>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</si>
  <si>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</si>
  <si>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</si>
  <si>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</si>
  <si>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</si>
  <si>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</si>
  <si>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</si>
  <si>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</si>
  <si>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</si>
  <si>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</si>
  <si>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</si>
  <si>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</si>
  <si>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</si>
  <si>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</si>
  <si>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</si>
  <si>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</si>
  <si>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</si>
  <si>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</si>
  <si>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</si>
  <si>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</si>
  <si>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</si>
  <si>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</si>
  <si>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</si>
  <si>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</si>
  <si>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</si>
  <si>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</si>
  <si>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</si>
  <si>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</si>
  <si>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</si>
  <si>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</si>
  <si>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</si>
  <si>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</si>
  <si>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</si>
  <si>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</si>
  <si>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</si>
  <si>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</si>
  <si>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</si>
  <si>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</si>
  <si>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</si>
  <si>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</si>
  <si>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</si>
  <si>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</si>
  <si>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</si>
  <si>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</si>
  <si>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</si>
  <si>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</si>
  <si>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</si>
  <si>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</si>
  <si>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</si>
  <si>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</si>
  <si>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</si>
  <si>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</si>
  <si>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</si>
  <si>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</si>
  <si>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</si>
  <si>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</si>
  <si>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</si>
  <si>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</si>
  <si>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</si>
  <si>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</si>
  <si>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</si>
  <si>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</si>
  <si>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</si>
  <si>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</si>
  <si>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</si>
  <si>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</si>
  <si>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</si>
  <si>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</si>
  <si>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</si>
  <si>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</si>
  <si>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</si>
  <si>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</si>
  <si>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</si>
  <si>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</si>
  <si>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</si>
  <si>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</si>
  <si>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</si>
  <si>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</si>
  <si>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</si>
  <si>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</si>
  <si>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</si>
  <si>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</si>
  <si>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</si>
  <si>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</si>
  <si>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</si>
  <si>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</si>
  <si>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</si>
  <si>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</si>
  <si>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</si>
  <si>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</si>
  <si>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</si>
  <si>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</si>
  <si>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</si>
  <si>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</si>
  <si>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</si>
  <si>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</si>
  <si>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</si>
  <si>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</si>
  <si>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</si>
  <si>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</si>
  <si>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</si>
  <si>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</si>
  <si>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</si>
  <si>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</si>
  <si>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</si>
  <si>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</si>
  <si>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</si>
  <si>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</si>
  <si>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</si>
  <si>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</si>
  <si>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</si>
  <si>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</si>
  <si>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</si>
  <si>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</si>
  <si>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</si>
  <si>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</si>
  <si>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</si>
  <si>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</si>
  <si>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</si>
  <si>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</si>
  <si>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</si>
  <si>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</si>
  <si>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</si>
  <si>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</si>
  <si>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</si>
  <si>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</si>
  <si>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</si>
  <si>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</si>
  <si>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</si>
  <si>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</si>
  <si>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</si>
  <si>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</si>
  <si>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</si>
  <si>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</si>
  <si>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</si>
  <si>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</si>
  <si>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</si>
  <si>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</si>
  <si>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</si>
  <si>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</si>
  <si>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</si>
  <si>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</si>
  <si>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</si>
  <si>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</si>
  <si>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</si>
  <si>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</si>
  <si>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</si>
  <si>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</si>
  <si>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</si>
  <si>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</si>
  <si>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</si>
  <si>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</si>
  <si>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</si>
  <si>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</si>
  <si>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</si>
  <si>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</si>
  <si>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</si>
  <si>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</si>
  <si>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</si>
  <si>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</si>
  <si>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</si>
  <si>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</si>
  <si>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</si>
  <si>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</si>
  <si>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</si>
  <si>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</si>
  <si>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</si>
  <si>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</si>
  <si>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</si>
  <si>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</si>
  <si>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</si>
  <si>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</si>
  <si>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</si>
  <si>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</si>
  <si>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</si>
  <si>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</si>
  <si>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</si>
  <si>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</si>
  <si>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</si>
  <si>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</si>
  <si>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</si>
  <si>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</si>
  <si>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</si>
  <si>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</si>
  <si>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</si>
  <si>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</si>
  <si>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</si>
  <si>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</si>
  <si>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</si>
  <si>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</si>
  <si>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</si>
  <si>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</si>
  <si>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</si>
  <si>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</si>
  <si>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</si>
  <si>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</si>
  <si>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</si>
  <si>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</si>
  <si>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</si>
  <si>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</si>
  <si>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</si>
  <si>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</si>
  <si>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</si>
  <si>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</si>
  <si>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</si>
  <si>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</si>
  <si>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</si>
  <si>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</si>
  <si>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</si>
  <si>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</si>
  <si>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</si>
  <si>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</si>
  <si>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</si>
  <si>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</si>
  <si>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</si>
  <si>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</si>
  <si>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</si>
  <si>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</si>
  <si>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</si>
  <si>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</si>
  <si>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</si>
  <si>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</si>
  <si>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</si>
  <si>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</si>
  <si>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</si>
  <si>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</si>
  <si>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</si>
  <si>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</si>
  <si>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</si>
  <si>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</si>
  <si>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</si>
  <si>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</si>
  <si>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</si>
  <si>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</si>
  <si>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</si>
  <si>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</si>
  <si>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</si>
  <si>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</si>
  <si>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</si>
  <si>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</si>
  <si>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</si>
  <si>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</si>
  <si>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</si>
  <si>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</si>
  <si>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</si>
  <si>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</si>
  <si>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</si>
  <si>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</si>
  <si>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</si>
  <si>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</si>
  <si>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</si>
  <si>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</si>
  <si>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</si>
  <si>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</si>
  <si>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</si>
  <si>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</si>
  <si>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</si>
  <si>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</si>
  <si>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</si>
  <si>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</si>
  <si>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</si>
  <si>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</si>
  <si>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</si>
  <si>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</si>
  <si>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</si>
  <si>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</si>
  <si>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</si>
  <si>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</si>
  <si>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</si>
  <si>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</si>
  <si>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</si>
  <si>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</si>
  <si>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</si>
  <si>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</si>
  <si>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</si>
  <si>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</si>
  <si>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</si>
  <si>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</si>
  <si>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</si>
  <si>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</si>
  <si>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</si>
  <si>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</si>
  <si>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</si>
  <si>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</si>
  <si>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</si>
  <si>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</si>
  <si>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</si>
  <si>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</si>
  <si>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</si>
  <si>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</si>
  <si>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</si>
  <si>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</si>
  <si>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</si>
  <si>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</si>
  <si>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</si>
  <si>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</si>
  <si>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</si>
  <si>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</si>
  <si>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</si>
  <si>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</si>
  <si>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</si>
  <si>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</si>
  <si>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</si>
  <si>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</si>
  <si>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</si>
  <si>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</si>
  <si>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</si>
  <si>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</si>
  <si>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</si>
  <si>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</si>
  <si>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</si>
  <si>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</si>
  <si>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</si>
  <si>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</si>
  <si>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</si>
  <si>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</si>
  <si>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</si>
  <si>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</si>
  <si>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</si>
  <si>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</si>
  <si>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</si>
  <si>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</si>
  <si>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</si>
  <si>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</si>
  <si>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</si>
  <si>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</si>
  <si>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</si>
  <si>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</si>
  <si>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</si>
  <si>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</si>
  <si>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</si>
  <si>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</si>
  <si>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</si>
  <si>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</si>
  <si>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</si>
  <si>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</si>
  <si>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</si>
  <si>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</si>
  <si>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</si>
  <si>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</si>
  <si>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</si>
  <si>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</si>
  <si>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</si>
  <si>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</si>
  <si>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</si>
  <si>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</si>
  <si>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</si>
  <si>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</si>
  <si>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</si>
  <si>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</si>
  <si>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</si>
  <si>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</si>
  <si>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</si>
  <si>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</si>
  <si>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</si>
  <si>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</si>
  <si>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</si>
  <si>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</si>
  <si>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</si>
  <si>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</si>
  <si>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</si>
  <si>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</si>
  <si>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</si>
  <si>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</si>
  <si>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</si>
  <si>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</si>
  <si>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</si>
  <si>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</si>
  <si>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</si>
  <si>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</si>
  <si>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</si>
  <si>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</si>
  <si>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</si>
  <si>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</si>
  <si>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</si>
  <si>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</si>
  <si>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</si>
  <si>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</si>
  <si>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</si>
  <si>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</si>
  <si>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</si>
  <si>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</si>
  <si>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</si>
  <si>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</si>
  <si>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</si>
  <si>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</si>
  <si>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</si>
  <si>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</si>
  <si>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</si>
  <si>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</si>
  <si>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</si>
  <si>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</si>
  <si>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</si>
  <si>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</si>
  <si>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</si>
  <si>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</si>
  <si>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</si>
  <si>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</si>
  <si>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</si>
  <si>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</si>
  <si>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</si>
  <si>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</si>
  <si>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</si>
  <si>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</si>
  <si>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</si>
  <si>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</si>
  <si>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</si>
  <si>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</si>
  <si>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</si>
  <si>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</si>
  <si>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</si>
  <si>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</si>
  <si>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</si>
  <si>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</si>
  <si>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</si>
  <si>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</si>
  <si>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</si>
  <si>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</si>
  <si>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</si>
  <si>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</si>
  <si>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</si>
  <si>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</si>
  <si>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</si>
  <si>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</si>
  <si>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</si>
  <si>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</si>
  <si>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</si>
  <si>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</si>
  <si>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</si>
  <si>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</si>
  <si>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</si>
  <si>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</si>
  <si>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</si>
  <si>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</si>
  <si>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</si>
  <si>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</si>
  <si>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</si>
  <si>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</si>
  <si>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</si>
  <si>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</si>
  <si>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</si>
  <si>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</si>
  <si>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</si>
  <si>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</si>
  <si>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</si>
  <si>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</si>
  <si>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</si>
  <si>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</si>
  <si>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</si>
  <si>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</si>
  <si>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</si>
  <si>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</si>
  <si>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</si>
  <si>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</si>
  <si>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</si>
  <si>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</si>
  <si>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</si>
  <si>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</si>
  <si>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</si>
  <si>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</si>
  <si>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</si>
  <si>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</si>
  <si>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</si>
  <si>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</si>
  <si>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</si>
  <si>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</si>
  <si>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</si>
  <si>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</si>
  <si>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</si>
  <si>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</si>
  <si>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</si>
  <si>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</si>
  <si>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</si>
  <si>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</si>
  <si>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</si>
  <si>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</si>
  <si>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</si>
  <si>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</si>
  <si>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</si>
  <si>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</si>
  <si>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</si>
  <si>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</si>
  <si>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</si>
  <si>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</si>
  <si>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</si>
  <si>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</si>
  <si>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</si>
  <si>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</si>
  <si>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</si>
  <si>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</si>
  <si>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</si>
  <si>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</si>
  <si>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</si>
  <si>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</si>
  <si>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</si>
  <si>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</si>
  <si>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</si>
  <si>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</si>
  <si>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</si>
  <si>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</si>
  <si>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</si>
  <si>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</si>
  <si>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</si>
  <si>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</si>
  <si>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</si>
  <si>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</si>
  <si>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</si>
  <si>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</si>
  <si>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</si>
  <si>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</si>
  <si>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</si>
  <si>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</si>
  <si>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</si>
  <si>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</si>
  <si>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</si>
  <si>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</si>
  <si>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</si>
  <si>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</si>
  <si>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</si>
  <si>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</si>
  <si>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</si>
  <si>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</si>
  <si>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</si>
  <si>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</si>
  <si>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</si>
  <si>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</si>
  <si>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</si>
  <si>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</si>
  <si>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</si>
  <si>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</si>
  <si>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</si>
  <si>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</si>
  <si>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</si>
  <si>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</si>
  <si>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</si>
  <si>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</si>
  <si>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</si>
  <si>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</si>
  <si>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</si>
  <si>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</si>
  <si>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</si>
  <si>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</si>
  <si>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</si>
  <si>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</si>
  <si>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</si>
  <si>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</si>
  <si>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</si>
  <si>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</si>
  <si>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</si>
  <si>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</si>
  <si>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</si>
  <si>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</si>
  <si>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</si>
  <si>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</si>
  <si>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</si>
  <si>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</si>
  <si>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</si>
  <si>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</si>
  <si>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</si>
  <si>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</si>
  <si>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</si>
  <si>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</si>
  <si>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</si>
  <si>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</si>
  <si>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</si>
  <si>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</si>
  <si>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</si>
  <si>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</si>
  <si>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</si>
  <si>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</si>
  <si>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</si>
  <si>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</si>
  <si>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</si>
  <si>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</si>
  <si>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</si>
  <si>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</si>
  <si>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</si>
  <si>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</si>
  <si>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</si>
  <si>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</si>
  <si>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</si>
  <si>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</si>
  <si>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</si>
  <si>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</si>
  <si>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</si>
  <si>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</si>
  <si>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</si>
  <si>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</si>
  <si>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</si>
  <si>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</si>
  <si>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</si>
  <si>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</si>
  <si>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</si>
  <si>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</si>
  <si>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</si>
  <si>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</si>
  <si>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</si>
  <si>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</si>
  <si>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</si>
  <si>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</si>
  <si>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</si>
  <si>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</si>
  <si>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</si>
  <si>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</si>
  <si>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</si>
  <si>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</si>
  <si>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</si>
  <si>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</si>
  <si>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</si>
  <si>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</si>
  <si>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</si>
  <si>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</si>
  <si>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</si>
  <si>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</si>
  <si>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</si>
  <si>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</si>
  <si>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</si>
  <si>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</si>
  <si>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</si>
  <si>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</si>
  <si>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</si>
  <si>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</si>
  <si>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</si>
  <si>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</si>
  <si>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</si>
  <si>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</si>
  <si>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</si>
  <si>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</si>
  <si>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</si>
  <si>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</si>
  <si>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</si>
  <si>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</si>
  <si>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</si>
  <si>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</si>
  <si>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</si>
  <si>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</si>
  <si>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</si>
  <si>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</si>
  <si>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</si>
  <si>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</si>
  <si>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</si>
  <si>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</si>
  <si>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</si>
  <si>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</si>
  <si>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</si>
  <si>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</si>
  <si>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</si>
  <si>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</si>
  <si>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</si>
  <si>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</si>
  <si>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</si>
  <si>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</si>
  <si>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</si>
  <si>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</si>
  <si>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</si>
  <si>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</si>
  <si>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</si>
  <si>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</si>
  <si>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</si>
  <si>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</si>
  <si>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</si>
  <si>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</si>
  <si>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</si>
  <si>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</si>
  <si>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</si>
  <si>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</si>
  <si>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</si>
  <si>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</si>
  <si>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</si>
  <si>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</si>
  <si>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</si>
  <si>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</si>
  <si>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</si>
  <si>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</si>
  <si>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</si>
  <si>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</si>
  <si>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</si>
  <si>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</si>
  <si>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</si>
  <si>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</si>
  <si>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</si>
  <si>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</si>
  <si>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</si>
  <si>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</si>
  <si>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</si>
  <si>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</si>
  <si>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</si>
  <si>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</si>
  <si>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</si>
  <si>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</si>
  <si>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</si>
  <si>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</si>
  <si>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</si>
  <si>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</si>
  <si>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</si>
  <si>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</si>
  <si>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</si>
  <si>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</si>
  <si>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</si>
  <si>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</si>
  <si>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</si>
  <si>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</si>
  <si>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</si>
  <si>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</si>
  <si>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</si>
  <si>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</si>
  <si>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</si>
  <si>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</si>
  <si>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</si>
  <si>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</si>
  <si>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</si>
  <si>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</si>
  <si>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</si>
  <si>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</si>
  <si>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</si>
  <si>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</si>
  <si>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</si>
  <si>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</si>
  <si>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</si>
  <si>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</si>
  <si>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</si>
  <si>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</si>
  <si>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</si>
  <si>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</si>
  <si>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</si>
  <si>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</si>
  <si>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</si>
  <si>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</si>
  <si>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</si>
  <si>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</si>
  <si>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</si>
  <si>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</si>
  <si>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</si>
  <si>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</si>
  <si>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</si>
  <si>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</si>
  <si>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</si>
  <si>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</si>
  <si>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</si>
  <si>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</si>
  <si>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</si>
  <si>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</si>
  <si>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</si>
  <si>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</si>
  <si>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</si>
  <si>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</si>
  <si>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</si>
  <si>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</si>
  <si>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</si>
  <si>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</si>
  <si>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</si>
  <si>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</si>
  <si>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</si>
  <si>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</si>
  <si>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</si>
  <si>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</si>
  <si>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</si>
  <si>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</si>
  <si>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</si>
  <si>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</si>
  <si>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</si>
  <si>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</si>
  <si>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</si>
  <si>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</si>
  <si>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</si>
  <si>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</si>
  <si>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</si>
  <si>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</si>
  <si>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</si>
  <si>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</si>
  <si>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</si>
  <si>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</si>
  <si>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</si>
  <si>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</si>
  <si>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</si>
  <si>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</si>
  <si>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</si>
  <si>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</si>
  <si>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</si>
  <si>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</si>
  <si>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</si>
  <si>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</si>
  <si>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</si>
  <si>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</si>
  <si>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</si>
  <si>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</si>
  <si>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</si>
  <si>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</si>
  <si>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</si>
  <si>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</si>
  <si>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</si>
  <si>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</si>
  <si>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</si>
  <si>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</si>
  <si>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</si>
  <si>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</si>
  <si>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</si>
  <si>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</si>
  <si>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</si>
  <si>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</si>
  <si>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</si>
  <si>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</si>
  <si>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</si>
  <si>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</si>
  <si>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</si>
  <si>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</si>
  <si>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</si>
  <si>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</si>
  <si>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</si>
  <si>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</si>
  <si>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</si>
  <si>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</si>
  <si>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</si>
  <si>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</si>
  <si>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</si>
  <si>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</si>
  <si>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</si>
  <si>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</si>
  <si>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</si>
  <si>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</si>
  <si>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</si>
  <si>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</si>
  <si>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</si>
  <si>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</si>
  <si>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</si>
  <si>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</si>
  <si>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</si>
  <si>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</si>
  <si>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</si>
  <si>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</si>
  <si>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</si>
  <si>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</si>
  <si>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</si>
  <si>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</si>
  <si>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</si>
  <si>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</si>
  <si>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</si>
  <si>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</si>
  <si>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</si>
  <si>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</si>
  <si>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</si>
  <si>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</si>
  <si>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</si>
  <si>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</si>
  <si>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</si>
  <si>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</si>
  <si>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</si>
  <si>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</si>
  <si>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</si>
  <si>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</si>
  <si>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</si>
  <si>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</si>
  <si>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</si>
  <si>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</si>
  <si>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</si>
  <si>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</si>
  <si>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</si>
  <si>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</si>
  <si>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</si>
  <si>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</si>
  <si>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</si>
  <si>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</si>
  <si>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</si>
  <si>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</si>
  <si>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</si>
  <si>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</si>
  <si>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</si>
  <si>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</si>
  <si>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</si>
  <si>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</si>
  <si>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</si>
  <si>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</si>
  <si>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</si>
  <si>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</si>
  <si>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</si>
  <si>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</si>
  <si>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</si>
  <si>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</si>
  <si>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</si>
  <si>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</si>
  <si>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</si>
  <si>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</si>
  <si>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</si>
  <si>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</si>
  <si>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</si>
  <si>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</si>
  <si>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</si>
  <si>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</si>
  <si>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</si>
  <si>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</si>
  <si>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</si>
  <si>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</si>
  <si>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</si>
  <si>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</si>
  <si>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</si>
  <si>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</si>
  <si>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</si>
  <si>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</si>
  <si>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</si>
  <si>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</si>
  <si>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</si>
  <si>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</si>
  <si>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</si>
  <si>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</si>
  <si>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</si>
  <si>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</si>
  <si>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</si>
  <si>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</si>
  <si>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</si>
  <si>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</si>
  <si>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</si>
  <si>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</si>
  <si>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</si>
  <si>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</si>
  <si>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</si>
  <si>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</si>
  <si>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</si>
  <si>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</si>
  <si>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</si>
  <si>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</si>
  <si>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</si>
  <si>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</si>
  <si>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</si>
  <si>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</si>
  <si>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</si>
  <si>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</si>
  <si>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</si>
  <si>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</si>
  <si>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</si>
  <si>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</si>
  <si>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</si>
  <si>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</si>
  <si>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</si>
  <si>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</si>
  <si>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</si>
  <si>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</si>
  <si>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</si>
  <si>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</si>
  <si>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</si>
  <si>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</si>
  <si>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</si>
  <si>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</si>
  <si>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</si>
  <si>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</si>
  <si>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</si>
  <si>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</si>
  <si>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</si>
  <si>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</si>
  <si>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</si>
  <si>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</si>
  <si>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</si>
  <si>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</si>
  <si>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</si>
  <si>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</si>
  <si>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</si>
  <si>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</si>
  <si>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</si>
  <si>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</si>
  <si>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</si>
  <si>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</si>
  <si>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</si>
  <si>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</si>
  <si>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</si>
  <si>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</si>
  <si>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</si>
  <si>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</si>
  <si>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</si>
  <si>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</si>
  <si>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</si>
  <si>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</si>
  <si>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</si>
  <si>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</si>
  <si>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</si>
  <si>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</si>
  <si>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</si>
  <si>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</si>
  <si>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</si>
  <si>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</si>
  <si>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</si>
  <si>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</si>
  <si>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</si>
  <si>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</si>
  <si>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</si>
  <si>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</si>
  <si>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</si>
  <si>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</si>
  <si>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</si>
  <si>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</si>
  <si>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</si>
  <si>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</si>
  <si>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</si>
  <si>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</si>
  <si>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</si>
  <si>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</si>
  <si>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</si>
  <si>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</si>
  <si>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</si>
  <si>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</si>
  <si>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</si>
  <si>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</si>
  <si>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</si>
  <si>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</si>
  <si>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</si>
  <si>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</si>
  <si>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</si>
  <si>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</si>
  <si>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</si>
  <si>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</si>
  <si>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</si>
  <si>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</si>
  <si>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</si>
  <si>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</si>
  <si>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</si>
  <si>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</si>
  <si>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</si>
  <si>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</si>
  <si>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</si>
  <si>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</si>
  <si>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</si>
  <si>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</si>
  <si>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</si>
  <si>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</si>
  <si>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</si>
  <si>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</si>
  <si>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</si>
  <si>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</si>
  <si>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</si>
  <si>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</si>
  <si>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</si>
  <si>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</si>
  <si>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</si>
  <si>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</si>
  <si>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</si>
  <si>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</si>
  <si>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</si>
  <si>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</si>
  <si>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</si>
  <si>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</si>
  <si>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</si>
  <si>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</si>
  <si>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</si>
  <si>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</si>
  <si>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</si>
  <si>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</si>
  <si>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</si>
  <si>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</si>
  <si>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</si>
  <si>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</si>
  <si>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</si>
  <si>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</si>
  <si>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</si>
  <si>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</si>
  <si>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</si>
  <si>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</si>
  <si>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</si>
  <si>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</si>
  <si>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</si>
  <si>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</si>
  <si>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</si>
  <si>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</si>
  <si>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</si>
  <si>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</si>
  <si>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</si>
  <si>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</si>
  <si>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</si>
  <si>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</si>
  <si>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</si>
  <si>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</si>
  <si>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</si>
  <si>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</si>
  <si>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</si>
  <si>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</si>
  <si>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</si>
  <si>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</si>
  <si>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</si>
  <si>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</si>
  <si>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</si>
  <si>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</si>
  <si>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</si>
  <si>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</si>
  <si>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</si>
  <si>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</si>
  <si>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</si>
  <si>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</si>
  <si>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</si>
  <si>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</si>
  <si>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</si>
  <si>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</si>
  <si>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</si>
  <si>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</si>
  <si>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</si>
  <si>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</si>
  <si>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</si>
  <si>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</si>
  <si>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</si>
  <si>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</si>
  <si>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</si>
  <si>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</si>
  <si>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</si>
  <si>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</si>
  <si>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</si>
  <si>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</si>
  <si>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</si>
  <si>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</si>
  <si>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</si>
  <si>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</si>
  <si>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</si>
  <si>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</si>
  <si>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</si>
  <si>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</si>
  <si>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</si>
  <si>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</si>
  <si>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</si>
  <si>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</si>
  <si>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</si>
  <si>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</si>
  <si>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</si>
  <si>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</si>
  <si>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</si>
  <si>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</si>
  <si>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</si>
  <si>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</si>
  <si>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</si>
  <si>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</si>
  <si>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</si>
  <si>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</si>
  <si>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</si>
  <si>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</si>
  <si>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</si>
  <si>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</si>
  <si>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</si>
  <si>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</si>
  <si>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</si>
  <si>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</si>
  <si>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</si>
  <si>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</si>
  <si>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</si>
  <si>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</si>
  <si>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</si>
  <si>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</si>
  <si>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</si>
  <si>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</si>
  <si>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</si>
  <si>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</si>
  <si>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</si>
  <si>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</si>
  <si>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</si>
  <si>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</si>
  <si>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</si>
  <si>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</si>
  <si>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</si>
  <si>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</si>
  <si>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</si>
  <si>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</si>
  <si>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</si>
  <si>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</si>
  <si>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</si>
  <si>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</si>
  <si>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</si>
  <si>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</si>
  <si>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</si>
  <si>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</si>
  <si>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</si>
  <si>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</si>
  <si>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</si>
  <si>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</si>
  <si>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</si>
  <si>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</si>
  <si>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</si>
  <si>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</si>
  <si>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</si>
  <si>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</si>
  <si>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</si>
  <si>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</si>
  <si>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</si>
  <si>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</si>
  <si>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</si>
  <si>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</si>
  <si>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</si>
  <si>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</si>
  <si>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</si>
  <si>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</si>
  <si>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</si>
  <si>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</si>
  <si>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</si>
  <si>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</si>
  <si>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</si>
  <si>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</si>
  <si>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</si>
  <si>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</si>
  <si>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</si>
  <si>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</si>
  <si>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</si>
  <si>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</si>
  <si>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</si>
  <si>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</si>
  <si>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</si>
  <si>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</si>
  <si>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</si>
  <si>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</si>
  <si>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</si>
  <si>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</si>
  <si>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</si>
  <si>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</si>
  <si>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</si>
  <si>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</si>
  <si>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</si>
  <si>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</si>
  <si>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</si>
  <si>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</si>
  <si>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</si>
  <si>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</si>
  <si>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</si>
  <si>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</si>
  <si>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</si>
  <si>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</si>
  <si>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</si>
  <si>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</si>
  <si>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</si>
  <si>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</si>
  <si>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</si>
  <si>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</si>
  <si>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</si>
  <si>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</si>
  <si>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</si>
  <si>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</si>
  <si>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</si>
  <si>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</si>
  <si>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</si>
  <si>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</si>
  <si>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</si>
  <si>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</si>
  <si>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</si>
  <si>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</si>
  <si>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</si>
  <si>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</si>
  <si>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</si>
  <si>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</si>
  <si>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</si>
  <si>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</si>
  <si>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</si>
  <si>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</si>
  <si>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</si>
  <si>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</si>
  <si>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</si>
  <si>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</si>
  <si>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</si>
  <si>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</si>
  <si>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</si>
  <si>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</si>
  <si>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</si>
  <si>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</si>
  <si>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</si>
  <si>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</si>
  <si>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</si>
  <si>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</si>
  <si>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</si>
  <si>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</si>
  <si>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</si>
  <si>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</si>
  <si>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</si>
  <si>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</si>
  <si>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</si>
  <si>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</si>
  <si>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</si>
  <si>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</si>
  <si>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</si>
  <si>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</si>
  <si>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</si>
  <si>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</si>
  <si>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</si>
  <si>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</si>
  <si>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</si>
  <si>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</si>
  <si>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</si>
  <si>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</si>
  <si>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</si>
  <si>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</si>
  <si>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</si>
  <si>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</si>
  <si>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</si>
  <si>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</si>
  <si>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</si>
  <si>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</si>
  <si>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</si>
  <si>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</si>
  <si>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</si>
  <si>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</si>
  <si>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</si>
  <si>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</si>
  <si>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</si>
  <si>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</si>
  <si>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</si>
  <si>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</si>
  <si>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</si>
  <si>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</si>
  <si>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</si>
  <si>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</si>
  <si>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</si>
  <si>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</si>
  <si>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</si>
  <si>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</si>
  <si>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</si>
  <si>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</si>
  <si>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</si>
  <si>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</si>
  <si>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</si>
  <si>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</si>
  <si>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</si>
  <si>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</si>
  <si>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</si>
  <si>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</si>
  <si>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</si>
  <si>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</si>
  <si>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</si>
  <si>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</si>
  <si>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</si>
  <si>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</si>
  <si>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</si>
  <si>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</si>
  <si>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</si>
  <si>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</si>
  <si>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</si>
  <si>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</si>
  <si>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</si>
  <si>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</si>
  <si>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</si>
  <si>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</si>
  <si>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</si>
  <si>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</si>
  <si>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</si>
  <si>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</si>
  <si>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</si>
  <si>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</si>
  <si>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</si>
  <si>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</si>
  <si>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</si>
  <si>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</si>
  <si>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</si>
  <si>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</si>
  <si>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</si>
  <si>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</si>
  <si>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</si>
  <si>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</si>
  <si>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</si>
  <si>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</si>
  <si>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</si>
  <si>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</si>
  <si>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</si>
  <si>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</si>
  <si>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</si>
  <si>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</si>
  <si>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</si>
  <si>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</si>
  <si>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</si>
  <si>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</si>
  <si>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</si>
  <si>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</si>
  <si>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</si>
  <si>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</si>
  <si>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</si>
  <si>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</si>
  <si>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</si>
  <si>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</si>
  <si>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</si>
  <si>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</si>
  <si>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</si>
  <si>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</si>
  <si>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</si>
  <si>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</si>
  <si>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</si>
  <si>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</si>
  <si>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</si>
  <si>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</si>
  <si>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</si>
  <si>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</si>
  <si>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</si>
  <si>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</si>
  <si>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</si>
  <si>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</si>
  <si>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</si>
  <si>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</si>
  <si>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</si>
  <si>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</si>
  <si>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</si>
  <si>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</si>
  <si>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</si>
  <si>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</si>
  <si>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</si>
  <si>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</si>
  <si>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</si>
  <si>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</si>
  <si>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</si>
  <si>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</si>
  <si>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</si>
  <si>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</si>
  <si>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</si>
  <si>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</si>
  <si>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</si>
  <si>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</si>
  <si>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</si>
  <si>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</si>
  <si>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</si>
  <si>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</si>
  <si>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</si>
  <si>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</si>
  <si>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</si>
  <si>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</si>
  <si>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</si>
  <si>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</si>
  <si>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</si>
  <si>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</si>
  <si>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</si>
  <si>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</si>
  <si>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</si>
  <si>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</si>
  <si>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</si>
  <si>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</si>
  <si>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</si>
  <si>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</si>
  <si>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</si>
  <si>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</si>
  <si>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</si>
  <si>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</si>
  <si>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</si>
  <si>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</si>
  <si>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</si>
  <si>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</si>
  <si>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</si>
  <si>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</si>
  <si>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</si>
  <si>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</si>
  <si>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</si>
  <si>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</si>
  <si>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</si>
  <si>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</si>
  <si>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</si>
  <si>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</si>
  <si>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</si>
  <si>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</si>
  <si>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</si>
  <si>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</si>
  <si>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</si>
  <si>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</si>
  <si>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</si>
  <si>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</si>
  <si>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</si>
  <si>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</si>
  <si>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</si>
  <si>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</si>
  <si>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</si>
  <si>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</si>
  <si>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</si>
  <si>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</si>
  <si>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</si>
  <si>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</si>
  <si>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</si>
  <si>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</si>
  <si>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</si>
  <si>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</si>
  <si>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</si>
  <si>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</si>
  <si>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</si>
  <si>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</si>
  <si>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</si>
  <si>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</si>
  <si>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</si>
  <si>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</si>
  <si>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</si>
  <si>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</si>
  <si>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</si>
  <si>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</si>
  <si>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</si>
  <si>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</si>
  <si>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</si>
  <si>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</si>
  <si>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</si>
  <si>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</si>
  <si>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</si>
  <si>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</si>
  <si>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</si>
  <si>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</si>
  <si>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</si>
  <si>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</si>
  <si>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</si>
  <si>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</si>
  <si>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</si>
  <si>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</si>
  <si>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</si>
  <si>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</si>
  <si>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</si>
  <si>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</si>
  <si>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</si>
  <si>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</si>
  <si>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</si>
  <si>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</si>
  <si>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</si>
  <si>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</si>
  <si>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</si>
  <si>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</si>
  <si>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</si>
  <si>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</si>
  <si>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</si>
  <si>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</si>
  <si>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</si>
  <si>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</si>
  <si>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</si>
  <si>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</si>
  <si>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</si>
  <si>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</si>
  <si>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</si>
  <si>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</si>
  <si>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</si>
  <si>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</si>
  <si>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</si>
  <si>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</si>
  <si>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</si>
  <si>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</si>
  <si>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</si>
  <si>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</si>
  <si>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</si>
  <si>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</si>
  <si>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</si>
  <si>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</si>
  <si>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</si>
  <si>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</si>
  <si>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</si>
  <si>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</si>
  <si>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</si>
  <si>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</si>
  <si>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</si>
  <si>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</si>
  <si>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</si>
  <si>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</si>
  <si>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</si>
  <si>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</si>
  <si>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</si>
  <si>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</si>
  <si>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</si>
  <si>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</si>
  <si>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</si>
  <si>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</si>
  <si>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</si>
  <si>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</si>
  <si>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</si>
  <si>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</si>
  <si>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</si>
  <si>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</si>
  <si>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</si>
  <si>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</si>
  <si>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</si>
  <si>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</si>
  <si>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</si>
  <si>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</si>
  <si>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</si>
  <si>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</si>
  <si>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</si>
  <si>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</si>
  <si>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</si>
  <si>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</si>
  <si>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</si>
  <si>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</si>
  <si>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</si>
  <si>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</si>
  <si>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</si>
  <si>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</si>
  <si>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</si>
  <si>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</si>
  <si>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</si>
  <si>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</si>
  <si>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</si>
  <si>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</si>
  <si>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</si>
  <si>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</si>
  <si>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</si>
  <si>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</si>
  <si>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</si>
  <si>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</si>
  <si>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</si>
  <si>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</si>
  <si>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</si>
  <si>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</si>
  <si>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</si>
  <si>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</si>
  <si>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</si>
  <si>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</si>
  <si>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</si>
  <si>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</si>
  <si>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</si>
  <si>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</si>
  <si>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</si>
  <si>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</si>
  <si>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</si>
  <si>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</si>
  <si>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</si>
  <si>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</si>
  <si>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</si>
  <si>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</si>
  <si>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</si>
  <si>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</si>
  <si>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</si>
  <si>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</si>
  <si>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</si>
  <si>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</si>
  <si>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</si>
  <si>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</si>
  <si>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</si>
  <si>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</si>
  <si>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</si>
  <si>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</si>
  <si>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</si>
  <si>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</si>
  <si>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</si>
  <si>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</si>
  <si>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</si>
  <si>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</si>
  <si>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</si>
  <si>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</si>
  <si>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</si>
  <si>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</si>
  <si>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</si>
  <si>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</si>
  <si>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</si>
  <si>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</si>
  <si>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</si>
  <si>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</si>
  <si>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</si>
  <si>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</si>
  <si>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</si>
  <si>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</si>
  <si>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</si>
  <si>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</si>
  <si>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</si>
  <si>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</si>
  <si>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</si>
  <si>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</si>
  <si>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</si>
  <si>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</si>
  <si>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</si>
  <si>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</si>
  <si>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</si>
  <si>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</si>
  <si>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</si>
  <si>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</si>
  <si>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</si>
  <si>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</si>
  <si>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</si>
  <si>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</si>
  <si>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</si>
  <si>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</si>
  <si>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</si>
  <si>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</si>
  <si>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</si>
  <si>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</si>
  <si>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</si>
  <si>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</si>
  <si>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</si>
  <si>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</si>
  <si>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</si>
  <si>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</si>
  <si>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</si>
  <si>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</si>
  <si>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</si>
  <si>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</si>
  <si>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</si>
  <si>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</si>
  <si>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</si>
  <si>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</si>
  <si>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</si>
  <si>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</si>
  <si>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</si>
  <si>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</si>
  <si>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</si>
  <si>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</si>
  <si>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</si>
  <si>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</si>
  <si>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</si>
  <si>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</si>
  <si>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</si>
  <si>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</si>
  <si>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</si>
  <si>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</si>
  <si>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</si>
  <si>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</si>
  <si>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</si>
  <si>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</si>
  <si>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</si>
  <si>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</si>
  <si>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</si>
  <si>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</si>
  <si>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</si>
  <si>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</si>
  <si>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</si>
  <si>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</si>
  <si>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</si>
  <si>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</si>
  <si>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</si>
  <si>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</si>
  <si>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</si>
  <si>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</si>
  <si>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</si>
  <si>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</si>
  <si>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</si>
  <si>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</si>
  <si>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</si>
  <si>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</si>
  <si>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</si>
  <si>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</si>
  <si>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</si>
  <si>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</si>
  <si>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</si>
  <si>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</si>
  <si>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</si>
  <si>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</si>
  <si>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</si>
  <si>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</si>
  <si>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</si>
  <si>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</si>
  <si>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</si>
  <si>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</si>
  <si>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</si>
  <si>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</si>
  <si>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</si>
  <si>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</si>
  <si>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</si>
  <si>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</si>
  <si>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</si>
  <si>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</si>
  <si>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</si>
  <si>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</si>
  <si>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</si>
  <si>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</si>
  <si>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</si>
  <si>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</si>
  <si>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</si>
  <si>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</si>
  <si>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</si>
  <si>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</si>
  <si>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</si>
  <si>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</si>
  <si>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</si>
  <si>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</si>
  <si>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</si>
  <si>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</si>
  <si>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</si>
  <si>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</si>
  <si>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</si>
  <si>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</si>
  <si>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</si>
  <si>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</si>
  <si>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</si>
  <si>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</si>
  <si>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</si>
  <si>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</si>
  <si>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</si>
  <si>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</si>
  <si>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</si>
  <si>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</si>
  <si>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</si>
  <si>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</si>
  <si>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</si>
  <si>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</si>
  <si>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</si>
  <si>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</si>
  <si>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</si>
  <si>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</si>
  <si>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</si>
  <si>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</si>
  <si>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</si>
  <si>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</si>
  <si>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</si>
  <si>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</si>
  <si>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</si>
  <si>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</si>
  <si>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</si>
  <si>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</si>
  <si>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</si>
  <si>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</si>
  <si>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</si>
  <si>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</si>
  <si>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</si>
  <si>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</si>
  <si>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</si>
  <si>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</si>
  <si>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</si>
  <si>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</si>
  <si>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</si>
  <si>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</si>
  <si>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</si>
  <si>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</si>
  <si>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</si>
  <si>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</si>
  <si>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</si>
  <si>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</si>
  <si>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</si>
  <si>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</si>
  <si>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</si>
  <si>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</si>
  <si>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</si>
  <si>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</si>
  <si>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</si>
  <si>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</si>
  <si>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</si>
  <si>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</si>
  <si>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</si>
  <si>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</si>
  <si>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</si>
  <si>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</si>
  <si>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</si>
  <si>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</si>
  <si>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</si>
  <si>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</si>
  <si>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</si>
  <si>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</si>
  <si>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</si>
  <si>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</si>
  <si>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</si>
  <si>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</si>
  <si>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</si>
  <si>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</si>
  <si>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</si>
  <si>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</si>
  <si>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</si>
  <si>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</si>
  <si>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</si>
  <si>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</si>
  <si>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</si>
  <si>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</si>
  <si>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</si>
  <si>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</si>
  <si>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</si>
  <si>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</si>
  <si>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</si>
  <si>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</si>
  <si>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</si>
  <si>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</si>
  <si>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</si>
  <si>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</si>
  <si>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</si>
  <si>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</si>
  <si>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</si>
  <si>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</si>
  <si>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</si>
  <si>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</si>
  <si>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</si>
  <si>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</si>
  <si>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</si>
  <si>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</si>
  <si>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</si>
  <si>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</si>
  <si>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</si>
  <si>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</si>
  <si>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</si>
  <si>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</si>
  <si>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</si>
  <si>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</si>
  <si>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</si>
  <si>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</si>
  <si>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</si>
  <si>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</si>
  <si>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</si>
  <si>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</si>
  <si>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</si>
  <si>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</si>
  <si>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</si>
  <si>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</si>
  <si>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</si>
  <si>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</si>
  <si>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</si>
  <si>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</si>
  <si>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</si>
  <si>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</si>
  <si>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</si>
  <si>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</si>
  <si>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</si>
  <si>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</si>
  <si>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</si>
  <si>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</si>
  <si>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</si>
  <si>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</si>
  <si>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</si>
  <si>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</si>
  <si>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</si>
  <si>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</si>
  <si>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</si>
  <si>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</si>
  <si>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</si>
  <si>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</si>
  <si>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</si>
  <si>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</si>
  <si>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</si>
  <si>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</si>
  <si>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</si>
  <si>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</si>
  <si>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</si>
  <si>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</si>
  <si>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</si>
  <si>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</si>
  <si>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</si>
  <si>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</si>
  <si>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</si>
  <si>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</si>
  <si>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</si>
  <si>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</si>
  <si>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</si>
  <si>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</si>
  <si>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</si>
  <si>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</si>
  <si>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</si>
  <si>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</si>
  <si>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</si>
  <si>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</si>
  <si>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</si>
  <si>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</si>
  <si>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</si>
  <si>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</si>
  <si>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</si>
  <si>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</si>
  <si>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</si>
  <si>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</si>
  <si>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</si>
  <si>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</si>
  <si>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</si>
  <si>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</si>
  <si>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</si>
  <si>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</si>
  <si>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</si>
  <si>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</si>
  <si>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</si>
  <si>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</si>
  <si>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</si>
  <si>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</si>
  <si>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</si>
  <si>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</si>
  <si>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</si>
  <si>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</si>
  <si>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</si>
  <si>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</si>
  <si>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</si>
  <si>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</si>
  <si>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</si>
  <si>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</si>
  <si>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</si>
  <si>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</si>
  <si>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</si>
  <si>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</si>
  <si>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</si>
  <si>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</si>
  <si>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</si>
  <si>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</si>
  <si>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</si>
  <si>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</si>
  <si>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</si>
  <si>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</si>
  <si>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</si>
  <si>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</si>
  <si>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</si>
  <si>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</si>
  <si>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</si>
  <si>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</si>
  <si>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</si>
  <si>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</si>
  <si>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</si>
  <si>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</si>
  <si>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</si>
  <si>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</si>
  <si>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</si>
  <si>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</si>
  <si>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</si>
  <si>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</si>
  <si>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</si>
  <si>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</si>
  <si>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</si>
  <si>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</si>
  <si>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</si>
  <si>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</si>
  <si>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</si>
  <si>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</si>
  <si>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</si>
  <si>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</si>
  <si>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</si>
  <si>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</si>
  <si>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</si>
  <si>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</si>
  <si>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</si>
  <si>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</si>
  <si>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</si>
  <si>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</si>
  <si>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</si>
  <si>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</si>
  <si>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</si>
  <si>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</si>
  <si>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</si>
  <si>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</si>
  <si>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</si>
  <si>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</si>
  <si>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</si>
  <si>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</si>
  <si>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</si>
  <si>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</si>
  <si>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</si>
  <si>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</si>
  <si>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</si>
  <si>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</si>
  <si>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</si>
  <si>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</si>
  <si>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</si>
  <si>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</si>
  <si>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</si>
  <si>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</si>
  <si>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</si>
  <si>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</si>
  <si>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</si>
  <si>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</si>
  <si>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</si>
  <si>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</si>
  <si>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</si>
  <si>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</si>
  <si>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</si>
  <si>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</si>
  <si>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</si>
  <si>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</si>
  <si>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</si>
  <si>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</si>
  <si>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</si>
  <si>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</si>
  <si>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</si>
  <si>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</si>
  <si>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</si>
  <si>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</si>
  <si>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</si>
  <si>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</si>
  <si>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</si>
  <si>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</si>
  <si>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</si>
  <si>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</si>
  <si>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</si>
  <si>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</si>
  <si>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</si>
  <si>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</si>
  <si>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</si>
  <si>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</si>
  <si>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</si>
  <si>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</si>
  <si>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</si>
  <si>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</si>
  <si>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</si>
  <si>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</si>
  <si>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</si>
  <si>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</si>
  <si>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</si>
  <si>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</si>
  <si>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</si>
  <si>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</si>
  <si>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</si>
  <si>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</si>
  <si>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</si>
  <si>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</si>
  <si>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</si>
  <si>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</si>
  <si>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</si>
  <si>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</si>
  <si>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</si>
  <si>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</si>
  <si>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</si>
  <si>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</si>
  <si>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</si>
  <si>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</si>
  <si>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</si>
  <si>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</si>
  <si>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</si>
  <si>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</si>
  <si>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</si>
  <si>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</si>
  <si>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</si>
  <si>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</si>
  <si>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</si>
  <si>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</si>
  <si>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</si>
  <si>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</si>
  <si>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</si>
  <si>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</si>
  <si>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</si>
  <si>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</si>
  <si>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</si>
  <si>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</si>
  <si>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</si>
  <si>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</si>
  <si>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</si>
  <si>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</si>
  <si>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</si>
  <si>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</si>
  <si>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</si>
  <si>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</si>
  <si>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</si>
  <si>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</si>
  <si>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</si>
  <si>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</si>
  <si>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</si>
  <si>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</si>
  <si>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</si>
  <si>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</si>
  <si>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</si>
  <si>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</si>
  <si>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</si>
  <si>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</si>
  <si>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</si>
  <si>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</si>
  <si>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</si>
  <si>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</si>
  <si>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</si>
  <si>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</si>
  <si>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</si>
  <si>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</si>
  <si>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</si>
  <si>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</si>
  <si>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</si>
  <si>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</si>
  <si>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</si>
  <si>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</si>
  <si>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</si>
  <si>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</si>
  <si>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</si>
  <si>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</si>
  <si>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</si>
  <si>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</si>
  <si>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</si>
  <si>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</si>
  <si>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</si>
  <si>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</si>
  <si>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</si>
  <si>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</si>
  <si>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</si>
  <si>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</si>
  <si>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</si>
  <si>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</si>
  <si>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</si>
  <si>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</si>
  <si>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</si>
  <si>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</si>
  <si>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</si>
  <si>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</si>
  <si>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</si>
  <si>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</si>
  <si>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</si>
  <si>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</si>
  <si>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</si>
  <si>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</si>
  <si>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</si>
  <si>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</si>
  <si>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</si>
  <si>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</si>
  <si>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</si>
  <si>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</si>
  <si>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</si>
  <si>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</si>
  <si>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</si>
  <si>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</si>
  <si>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</si>
  <si>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</si>
  <si>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</si>
  <si>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</si>
  <si>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</si>
  <si>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</si>
  <si>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</si>
  <si>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</si>
  <si>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</si>
  <si>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</si>
  <si>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</si>
  <si>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</si>
  <si>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</si>
  <si>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</si>
  <si>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</si>
  <si>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</si>
  <si>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</si>
  <si>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</si>
  <si>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</si>
  <si>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</si>
  <si>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</si>
  <si>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</si>
  <si>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</si>
  <si>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</si>
  <si>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</si>
  <si>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</si>
  <si>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</si>
  <si>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</si>
  <si>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</si>
  <si>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</si>
  <si>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</si>
  <si>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</si>
  <si>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</si>
  <si>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</si>
  <si>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</si>
  <si>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</si>
  <si>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</si>
  <si>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</si>
  <si>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</si>
  <si>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</si>
  <si>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</si>
  <si>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</si>
  <si>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</si>
  <si>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</si>
  <si>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</si>
  <si>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</si>
  <si>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</si>
  <si>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</si>
  <si>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</si>
  <si>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</si>
  <si>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</si>
  <si>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</si>
  <si>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</si>
  <si>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</si>
  <si>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</si>
  <si>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</si>
  <si>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</si>
  <si>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</si>
  <si>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</si>
  <si>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</si>
  <si>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</si>
  <si>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</si>
  <si>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</si>
  <si>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</si>
  <si>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</si>
  <si>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</si>
  <si>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</si>
  <si>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</si>
  <si>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</si>
  <si>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</si>
  <si>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</si>
  <si>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</si>
  <si>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</si>
  <si>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</si>
  <si>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</si>
  <si>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</si>
  <si>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</si>
  <si>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</si>
  <si>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</si>
  <si>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</si>
  <si>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</si>
  <si>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</si>
  <si>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</si>
  <si>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</si>
  <si>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</si>
  <si>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</si>
  <si>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</si>
  <si>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</si>
  <si>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</si>
  <si>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</si>
  <si>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</si>
  <si>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</si>
  <si>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</si>
  <si>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</si>
  <si>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</si>
  <si>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</si>
  <si>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</si>
  <si>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</si>
  <si>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</si>
  <si>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</si>
  <si>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</si>
  <si>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</si>
  <si>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</si>
  <si>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</si>
  <si>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</si>
  <si>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</si>
  <si>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</si>
  <si>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</si>
  <si>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</si>
  <si>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</si>
  <si>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</si>
  <si>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</si>
  <si>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</si>
  <si>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</si>
  <si>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</si>
  <si>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</si>
  <si>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</si>
  <si>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</si>
  <si>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</si>
  <si>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</si>
  <si>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</si>
  <si>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</si>
  <si>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</si>
  <si>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</si>
  <si>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</si>
  <si>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</si>
  <si>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</si>
  <si>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</si>
  <si>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</si>
  <si>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</si>
  <si>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</si>
  <si>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</si>
  <si>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</si>
  <si>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</si>
  <si>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</si>
  <si>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</si>
  <si>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</si>
  <si>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</si>
  <si>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</si>
  <si>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</si>
  <si>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</si>
  <si>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</si>
  <si>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</si>
  <si>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</si>
  <si>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</si>
  <si>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</si>
  <si>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</si>
  <si>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</si>
  <si>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</si>
  <si>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</si>
  <si>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</si>
  <si>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</si>
  <si>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</si>
  <si>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</si>
  <si>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</si>
  <si>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</si>
  <si>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</si>
  <si>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</si>
  <si>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</si>
  <si>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</si>
  <si>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</si>
  <si>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</si>
  <si>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</si>
  <si>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</si>
  <si>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</si>
  <si>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</si>
  <si>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</si>
  <si>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</si>
  <si>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</si>
  <si>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</si>
  <si>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</si>
  <si>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</si>
  <si>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</si>
  <si>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</si>
  <si>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</si>
  <si>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</si>
  <si>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</si>
  <si>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</si>
  <si>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</si>
  <si>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</si>
  <si>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</si>
  <si>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</si>
  <si>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</si>
  <si>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</si>
  <si>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</si>
  <si>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</si>
  <si>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</si>
  <si>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</si>
  <si>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</si>
  <si>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</si>
  <si>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</si>
  <si>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</si>
  <si>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</si>
  <si>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</si>
  <si>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</si>
  <si>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</si>
  <si>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</si>
  <si>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</si>
  <si>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</si>
  <si>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</si>
  <si>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</si>
  <si>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</si>
  <si>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</si>
  <si>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</si>
  <si>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</si>
  <si>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</si>
  <si>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</si>
  <si>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</si>
  <si>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</si>
  <si>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</si>
  <si>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</si>
  <si>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</si>
  <si>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</si>
  <si>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</si>
  <si>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</si>
  <si>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</si>
  <si>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</si>
  <si>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</si>
  <si>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</si>
  <si>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</si>
  <si>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</si>
  <si>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</si>
  <si>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</si>
  <si>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</si>
  <si>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</si>
  <si>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</si>
  <si>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</si>
  <si>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</si>
  <si>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</si>
  <si>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</si>
  <si>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</si>
  <si>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</si>
  <si>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</si>
  <si>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</si>
  <si>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</si>
  <si>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</si>
  <si>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</si>
  <si>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</si>
  <si>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</si>
  <si>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</si>
  <si>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</si>
  <si>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</si>
  <si>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</si>
  <si>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</si>
  <si>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</si>
  <si>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</si>
  <si>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</si>
  <si>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</si>
  <si>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</si>
  <si>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</si>
  <si>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</si>
  <si>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</si>
  <si>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</si>
  <si>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</si>
  <si>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</si>
  <si>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</si>
  <si>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</si>
  <si>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</si>
  <si>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</si>
  <si>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</si>
  <si>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</si>
  <si>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</si>
  <si>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</si>
  <si>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</si>
  <si>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</si>
  <si>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</si>
  <si>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</si>
  <si>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</si>
  <si>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</si>
  <si>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</si>
  <si>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</si>
  <si>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</si>
  <si>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</si>
  <si>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</si>
  <si>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</si>
  <si>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</si>
  <si>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</si>
  <si>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</si>
  <si>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</si>
  <si>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</si>
  <si>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</si>
  <si>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</si>
  <si>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</si>
  <si>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</si>
  <si>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</si>
  <si>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</si>
  <si>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</si>
  <si>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 xml:space="preserve">NOMBRE: </t>
  </si>
  <si>
    <t xml:space="preserve">CARGO: </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</si>
  <si>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</si>
  <si>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</si>
  <si>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</si>
  <si>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</si>
  <si>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</si>
  <si>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</si>
  <si>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</si>
  <si>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</si>
  <si>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</si>
  <si>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</si>
  <si>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</si>
  <si>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</si>
  <si>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</si>
  <si>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</si>
  <si>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</si>
  <si>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</si>
  <si>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</si>
  <si>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</si>
  <si>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</si>
  <si>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</si>
  <si>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</si>
  <si>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</si>
  <si>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</si>
  <si>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</si>
  <si>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</si>
  <si>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</si>
  <si>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</si>
  <si>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</si>
  <si>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</si>
  <si>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</si>
  <si>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</si>
  <si>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</si>
  <si>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</si>
  <si>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</si>
  <si>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</si>
  <si>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</si>
  <si>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</si>
  <si>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</si>
  <si>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</si>
  <si>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</si>
  <si>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</si>
  <si>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</si>
  <si>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</si>
  <si>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</si>
  <si>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</si>
  <si>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</si>
  <si>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</si>
  <si>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</si>
  <si>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</si>
  <si>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</si>
  <si>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</si>
  <si>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</si>
  <si>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</si>
  <si>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</si>
  <si>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</si>
  <si>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</si>
  <si>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</si>
  <si>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</si>
  <si>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</si>
  <si>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</si>
  <si>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</si>
  <si>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</si>
  <si>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</si>
  <si>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</si>
  <si>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</si>
  <si>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</si>
  <si>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</si>
  <si>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</si>
  <si>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</si>
  <si>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</si>
  <si>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</si>
  <si>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</si>
  <si>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</si>
  <si>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</si>
  <si>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</si>
  <si>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</si>
  <si>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</si>
  <si>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</si>
  <si>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</si>
  <si>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</si>
  <si>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</si>
  <si>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</si>
  <si>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06CD058</t>
  </si>
  <si>
    <t>02OD047</t>
  </si>
  <si>
    <t>02OD04U026</t>
  </si>
  <si>
    <t>36PFEG13</t>
  </si>
  <si>
    <t>36PFEGU026</t>
  </si>
  <si>
    <t>03PDIV10</t>
  </si>
  <si>
    <t xml:space="preserve">E154 Finaciamiento, Expropiaciones y Gastos Inherentes al Programa Vivienda en Conjunto </t>
  </si>
  <si>
    <t>03PDIVE154</t>
  </si>
  <si>
    <t>--</t>
  </si>
  <si>
    <t>02CD1436</t>
  </si>
  <si>
    <t>02CD14U026</t>
  </si>
  <si>
    <t>38C00114</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</si>
  <si>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</si>
  <si>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</si>
  <si>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</si>
  <si>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</si>
  <si>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</si>
  <si>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</si>
  <si>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</si>
  <si>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</si>
  <si>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08PDCE8</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</si>
  <si>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</si>
  <si>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</si>
  <si>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</si>
  <si>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</si>
  <si>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</si>
  <si>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</si>
  <si>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</si>
  <si>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</si>
  <si>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</si>
  <si>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09PFRI1</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</si>
  <si>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</si>
  <si>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</si>
  <si>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</si>
  <si>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</si>
  <si>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</si>
  <si>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</si>
  <si>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Alcaldía Tlalpan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</si>
</sst>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9">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4"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9F2241"/>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2" totalsRowShown="0" headerRowDxfId="12" headerRowBorderDxfId="11" tableBorderDxfId="10" totalsRowBorderDxfId="9">
  <autoFilter ref="A1:C112"/>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Y39" zoomScale="70" zoomScaleNormal="70" zoomScaleSheetLayoutView="33" zoomScalePageLayoutView="25" workbookViewId="0">
      <selection activeCell="AA16" sqref="AA16"/>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07" t="s">
        <v>16548</v>
      </c>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G5"/>
      <c r="AH5"/>
    </row>
    <row r="6" spans="1:34" s="41" customFormat="1" ht="33" customHeight="1">
      <c r="A6" s="63"/>
      <c r="B6" s="62"/>
      <c r="C6" s="110" t="s">
        <v>15423</v>
      </c>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G6"/>
      <c r="AH6"/>
    </row>
    <row r="7" spans="1:34" ht="40.5" customHeight="1">
      <c r="C7" s="108" t="s">
        <v>15424</v>
      </c>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02" t="s">
        <v>224</v>
      </c>
      <c r="D9" s="103"/>
      <c r="E9" s="103"/>
      <c r="F9" s="103"/>
      <c r="G9" s="103"/>
      <c r="H9" s="104"/>
      <c r="I9" s="106" t="s">
        <v>16591</v>
      </c>
      <c r="J9" s="103"/>
      <c r="K9" s="103"/>
      <c r="L9" s="103"/>
      <c r="M9" s="103"/>
      <c r="N9" s="103"/>
      <c r="O9" s="103"/>
      <c r="P9" s="103"/>
      <c r="Q9" s="103"/>
      <c r="R9" s="103"/>
      <c r="S9" s="103"/>
      <c r="T9" s="105" t="s">
        <v>15421</v>
      </c>
      <c r="U9" s="105"/>
      <c r="V9" s="111" t="s">
        <v>5051</v>
      </c>
      <c r="W9" s="111"/>
      <c r="X9" s="111"/>
      <c r="Y9" s="105" t="s">
        <v>15422</v>
      </c>
      <c r="Z9" s="105"/>
      <c r="AA9" s="105"/>
      <c r="AB9" s="102" t="s">
        <v>15429</v>
      </c>
      <c r="AC9" s="103"/>
      <c r="AD9" s="103"/>
      <c r="AE9" s="104"/>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08" t="s">
        <v>223</v>
      </c>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row>
    <row r="12" spans="1:34" ht="68.25" customHeight="1">
      <c r="B12" s="62" t="s">
        <v>15437</v>
      </c>
      <c r="C12" s="88" t="s">
        <v>16467</v>
      </c>
      <c r="D12" s="88" t="s">
        <v>16475</v>
      </c>
      <c r="E12" s="88" t="s">
        <v>16476</v>
      </c>
      <c r="F12" s="88" t="s">
        <v>16478</v>
      </c>
      <c r="G12" s="88" t="s">
        <v>16541</v>
      </c>
      <c r="H12" s="88" t="s">
        <v>15425</v>
      </c>
      <c r="I12" s="118" t="s">
        <v>15426</v>
      </c>
      <c r="J12" s="118"/>
      <c r="K12" s="118"/>
      <c r="L12" s="88" t="s">
        <v>16546</v>
      </c>
      <c r="M12" s="118" t="s">
        <v>16547</v>
      </c>
      <c r="N12" s="118"/>
      <c r="O12" s="118"/>
      <c r="P12" s="118" t="s">
        <v>15432</v>
      </c>
      <c r="Q12" s="118"/>
      <c r="R12" s="118"/>
      <c r="S12" s="112" t="s">
        <v>16540</v>
      </c>
      <c r="T12" s="113"/>
      <c r="U12" s="114"/>
      <c r="V12" s="89" t="s">
        <v>15431</v>
      </c>
      <c r="W12" s="88" t="s">
        <v>15433</v>
      </c>
      <c r="X12" s="88" t="s">
        <v>15434</v>
      </c>
      <c r="Y12" s="88" t="s">
        <v>15435</v>
      </c>
      <c r="Z12" s="88" t="s">
        <v>15436</v>
      </c>
      <c r="AA12" s="88" t="s">
        <v>16543</v>
      </c>
      <c r="AB12" s="88" t="s">
        <v>16549</v>
      </c>
      <c r="AC12" s="88" t="s">
        <v>16550</v>
      </c>
      <c r="AD12" s="88" t="s">
        <v>16551</v>
      </c>
      <c r="AE12" s="88" t="s">
        <v>16544</v>
      </c>
    </row>
    <row r="13" spans="1:34" ht="129.94999999999999" customHeight="1">
      <c r="A13" s="64">
        <v>1</v>
      </c>
      <c r="B13" s="65" t="str">
        <f t="shared" ref="B13:B48" si="0">CONCATENATE($V$9,H13)</f>
        <v>02CD14E118</v>
      </c>
      <c r="C13" s="91">
        <f>IFERROR(VLOOKUP(B13,Concentrado_PB!K$3:AP$1039,2,0)," ")</f>
        <v>5</v>
      </c>
      <c r="D13" s="91">
        <f>IFERROR(VLOOKUP(B13,Concentrado_PB!K$3:AP$1039,4,0)," ")</f>
        <v>1</v>
      </c>
      <c r="E13" s="91">
        <f>IFERROR(VLOOKUP(B13,Concentrado_PB!K$3:AP$1039,6,0)," ")</f>
        <v>11</v>
      </c>
      <c r="F13" s="92" t="str">
        <f>IFERROR(VLOOKUP(V$9&amp;A13,Concentrado_PB!A2:BX1039,27,0)," ")</f>
        <v>1.7.1</v>
      </c>
      <c r="G13" s="93" t="str">
        <f>IFERROR(VLOOKUP(V$9&amp;A13,Concentrado_PB!A2:BX1039,20,0)," ")</f>
        <v>16. Paz, justicia e instituciones sólidas</v>
      </c>
      <c r="H13" s="91" t="str">
        <f>IFERROR(VLOOKUP(V$9&amp;A13,Concentrado_PB!A$3:I$1039,8,0),"")</f>
        <v>E118</v>
      </c>
      <c r="I13" s="101" t="str">
        <f>IFERROR(VLOOKUP(V$9&amp;A13,Concentrado_PB!A$3:I$1039,9,0)," ")</f>
        <v>E118_ACCIONES POLICIALES Y PREVENCIÓN DEL DELITO</v>
      </c>
      <c r="J13" s="101"/>
      <c r="K13" s="101"/>
      <c r="L13" s="91">
        <f>IFERROR(VLOOKUP(B13,Concentrado_PB!K2:AP1039,24,0)," ")</f>
        <v>1</v>
      </c>
      <c r="M13" s="101" t="str">
        <f>IFERROR(VLOOKUP(B13,Concentrado_PB!K$2:AP$1039,25,0)," ")</f>
        <v>IMPLEMENTAR ACCIONES QUE PERMITAN DISEÑAR UNA ESTRATEGIA INTEGRAL, QUE REDUZCAN LOS INDICES DE INSEGURIDAD EN LA DEMARCACION 3</v>
      </c>
      <c r="N13" s="101"/>
      <c r="O13" s="101"/>
      <c r="P13" s="101" t="str">
        <f>IFERROR(VLOOKUP(B13,Concentrado_PB!K$2:AP$1039,26,0)," ")</f>
        <v xml:space="preserve">NUMERO DE HECHOS VIOLENTOS OCURRIDOS EN LA ALCALDIA DURANTE EL PERIODO DE 2020 / NUMERO DE HECHOS VIOLENTOS OCURRIDOS EN LA ALCALDIA DURANTE EL PERIODO DE 2021 </v>
      </c>
      <c r="Q13" s="101"/>
      <c r="R13" s="101"/>
      <c r="S13" s="98" t="str">
        <f>IFERROR(VLOOKUP(B13,Concentrado_PB!K$2:AP$1039,28,0)," ")</f>
        <v>INFORMACION RESERVADA EMITIDA POR LA FISCALIA GENERAL DE LA REPUBLICA. DIRECCION DE SEGURIDAD PUBLICA DEL ALCALDIA, UBICADA EN PLAZA DE LA CONSTITUCION NO. 1 COLONIA TLALPAN CENTRO</v>
      </c>
      <c r="T13" s="99"/>
      <c r="U13" s="100"/>
      <c r="V13" s="91" t="str">
        <f>IFERROR(VLOOKUP(B13,Concentrado_PB!K$2:AP$1039,27,0)," ")</f>
        <v>PORCENTAJE</v>
      </c>
      <c r="W13" s="91">
        <f>IFERROR(VLOOKUP(B13,Concentrado_PB!K$2:AP$1039,29,0)," ")</f>
        <v>0</v>
      </c>
      <c r="X13" s="91">
        <f>IFERROR(VLOOKUP(B13,Concentrado_PB!K$2:AP$1039,30,0)," ")</f>
        <v>0.25</v>
      </c>
      <c r="Y13" s="91">
        <f>IFERROR(VLOOKUP(B13,Concentrado_PB!K$2:AP$1039,31,0)," ")</f>
        <v>0.75</v>
      </c>
      <c r="Z13" s="91">
        <f>IFERROR(VLOOKUP(B13,Concentrado_PB!K$2:AP$1039,32,0)," ")</f>
        <v>1</v>
      </c>
      <c r="AA13" s="94"/>
      <c r="AB13" s="95"/>
      <c r="AC13" s="96"/>
      <c r="AD13" s="87" t="str">
        <f>IFERROR((AC13/AB13)," ")</f>
        <v xml:space="preserve"> </v>
      </c>
      <c r="AE13" s="97"/>
      <c r="AG13" s="49"/>
    </row>
    <row r="14" spans="1:34" ht="129.94999999999999" customHeight="1">
      <c r="A14" s="64">
        <v>2</v>
      </c>
      <c r="B14" s="65" t="str">
        <f t="shared" si="0"/>
        <v>02CD14E122</v>
      </c>
      <c r="C14" s="91">
        <f>IFERROR(VLOOKUP(B14,Concentrado_PB!K$3:AP$1038,2,0)," ")</f>
        <v>2</v>
      </c>
      <c r="D14" s="91">
        <f>IFERROR(VLOOKUP(B14,Concentrado_PB!K$3:AP$1038,4,0)," ")</f>
        <v>3</v>
      </c>
      <c r="E14" s="91">
        <f>IFERROR(VLOOKUP(B14,Concentrado_PB!K$3:AP$1038,6,0)," ")</f>
        <v>4</v>
      </c>
      <c r="F14" s="92" t="str">
        <f>IFERROR(VLOOKUP(V$9&amp;A14,Concentrado_PB!A3:BX1039,27,0)," ")</f>
        <v>2.1.4</v>
      </c>
      <c r="G14" s="93" t="str">
        <f>IFERROR(VLOOKUP(V$9&amp;A14,Concentrado_PB!A3:BX1039,20,0)," ")</f>
        <v>11. Ciudades y comunidades sostenibles</v>
      </c>
      <c r="H14" s="91" t="str">
        <f>IFERROR(VLOOKUP(V$9&amp;A14,Concentrado_PB!A$3:I$1038,8,0),"")</f>
        <v>E122</v>
      </c>
      <c r="I14" s="101" t="str">
        <f>IFERROR(VLOOKUP(V$9&amp;A14,Concentrado_PB!A$3:I$1038,9,0)," ")</f>
        <v>E122_REFORESTACIÓN EN SUELO DE CONSERVACIÓN</v>
      </c>
      <c r="J14" s="101"/>
      <c r="K14" s="101"/>
      <c r="L14" s="91">
        <f>IFERROR(VLOOKUP(B14,Concentrado_PB!K3:AP1039,24,0)," ")</f>
        <v>1</v>
      </c>
      <c r="M14" s="101" t="str">
        <f>IFERROR(VLOOKUP(B14,Concentrado_PB!K$2:AP$1038,25,0)," ")</f>
        <v xml:space="preserve">CONTRIBUIR AL MEJORAMIENTO DEL MEDIO AMBIENTE, MEDIANTE ACCIONES Y PROYECTOS QUE PRESERVEN LOS SERVICIOS AMBIENTALES DE LOS BOSQUES, AREAS NATURALES PROTEGIDAS Y SUELO DE CONSERVACION </v>
      </c>
      <c r="N14" s="101"/>
      <c r="O14" s="101"/>
      <c r="P14" s="101" t="str">
        <f>IFERROR(VLOOKUP(B14,Concentrado_PB!K$2:AP$1038,26,0)," ")</f>
        <v>INDICE DE MEJORA EN LOS SERVICIOS AMBIENTALES</v>
      </c>
      <c r="Q14" s="101"/>
      <c r="R14" s="101"/>
      <c r="S14" s="98" t="str">
        <f>IFERROR(VLOOKUP(B14,Concentrado_PB!K$2:AP$1038,28,0)," ")</f>
        <v xml:space="preserve"> A TRAVES DE ENCUESTAS</v>
      </c>
      <c r="T14" s="99"/>
      <c r="U14" s="100"/>
      <c r="V14" s="91" t="str">
        <f>IFERROR(VLOOKUP(B14,Concentrado_PB!K$2:AP$1038,27,0)," ")</f>
        <v>INDICE</v>
      </c>
      <c r="W14" s="91">
        <f>IFERROR(VLOOKUP(B14,Concentrado_PB!K$2:AP$1038,29,0)," ")</f>
        <v>0</v>
      </c>
      <c r="X14" s="91">
        <f>IFERROR(VLOOKUP(B14,Concentrado_PB!K$2:AP$1038,30,0)," ")</f>
        <v>0.05</v>
      </c>
      <c r="Y14" s="91">
        <f>IFERROR(VLOOKUP(B14,Concentrado_PB!K$2:AP$1038,31,0)," ")</f>
        <v>0.15</v>
      </c>
      <c r="Z14" s="91">
        <f>IFERROR(VLOOKUP(B14,Concentrado_PB!K$2:AP$1038,32,0)," ")</f>
        <v>0.3</v>
      </c>
      <c r="AA14" s="94">
        <v>0.75</v>
      </c>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IFERROR(VLOOKUP(B15,Concentrado_PB!K$3:AP$1038,2,0)," ")</f>
        <v>2</v>
      </c>
      <c r="D15" s="91">
        <f>IFERROR(VLOOKUP(B15,Concentrado_PB!K$3:AP$1038,4,0)," ")</f>
        <v>3</v>
      </c>
      <c r="E15" s="91">
        <f>IFERROR(VLOOKUP(B15,Concentrado_PB!K$3:AP$1038,6,0)," ")</f>
        <v>3</v>
      </c>
      <c r="F15" s="92" t="str">
        <f>IFERROR(VLOOKUP(V$9&amp;A15,Concentrado_PB!A4:BX1040,27,0)," ")</f>
        <v>2.1.1</v>
      </c>
      <c r="G15" s="93" t="str">
        <f>IFERROR(VLOOKUP(V$9&amp;A15,Concentrado_PB!A4:BX1040,20,0)," ")</f>
        <v>11. Ciudades y comunidades sostenibles</v>
      </c>
      <c r="H15" s="91" t="str">
        <f>IFERROR(VLOOKUP(V$9&amp;A15,Concentrado_PB!A$3:I$1038,8,0),"")</f>
        <v>E123</v>
      </c>
      <c r="I15" s="101" t="str">
        <f>IFERROR(VLOOKUP(V$9&amp;A15,Concentrado_PB!A$3:I$1038,9,0)," ")</f>
        <v>E123_MANEJO INTEGRAL DE RESIDUOS SÓLIDOS URBANOS</v>
      </c>
      <c r="J15" s="101"/>
      <c r="K15" s="101"/>
      <c r="L15" s="91">
        <f>IFERROR(VLOOKUP(B15,Concentrado_PB!K4:AP1040,24,0)," ")</f>
        <v>1</v>
      </c>
      <c r="M15" s="101" t="str">
        <f>IFERROR(VLOOKUP(B15,Concentrado_PB!K$2:AP$1038,25,0)," ")</f>
        <v>RECOLECCION, TRATAMIENTO Y DISPOSICION FINAL DE DESECHOS SOLIDOS Y PELIGROSOS, DE 410,000 TONELADAS</v>
      </c>
      <c r="N15" s="101"/>
      <c r="O15" s="101"/>
      <c r="P15" s="101" t="str">
        <f>IFERROR(VLOOKUP(B15,Concentrado_PB!K$2:AP$1038,26,0)," ")</f>
        <v>NO. DE TONELADAS RECOLECTADAS / NO. DE TONELADAS PROGRAMADAS X 100</v>
      </c>
      <c r="Q15" s="101"/>
      <c r="R15" s="101"/>
      <c r="S15" s="98" t="str">
        <f>IFERROR(VLOOKUP(B15,Concentrado_PB!K$2:AP$1038,28,0)," ")</f>
        <v>REPORTES MENSUALES Y TRIMESTRALES, DEMANDA CIUDADANA.</v>
      </c>
      <c r="T15" s="99"/>
      <c r="U15" s="100"/>
      <c r="V15" s="91" t="str">
        <f>IFERROR(VLOOKUP(B15,Concentrado_PB!K$2:AP$1038,27,0)," ")</f>
        <v>TONELADA</v>
      </c>
      <c r="W15" s="91">
        <f>IFERROR(VLOOKUP(B15,Concentrado_PB!K$2:AP$1038,29,0)," ")</f>
        <v>0.25</v>
      </c>
      <c r="X15" s="91">
        <f>IFERROR(VLOOKUP(B15,Concentrado_PB!K$2:AP$1038,30,0)," ")</f>
        <v>0.5</v>
      </c>
      <c r="Y15" s="91">
        <f>IFERROR(VLOOKUP(B15,Concentrado_PB!K$2:AP$1038,31,0)," ")</f>
        <v>0.75</v>
      </c>
      <c r="Z15" s="91">
        <f>IFERROR(VLOOKUP(B15,Concentrado_PB!K$2:AP$1038,32,0)," ")</f>
        <v>1</v>
      </c>
      <c r="AA15" s="94">
        <v>77.5</v>
      </c>
      <c r="AB15" s="95"/>
      <c r="AC15" s="96"/>
      <c r="AD15" s="87" t="str">
        <f t="shared" si="1"/>
        <v xml:space="preserve"> </v>
      </c>
      <c r="AE15" s="97"/>
    </row>
    <row r="16" spans="1:34" ht="129.94999999999999" customHeight="1">
      <c r="A16" s="64">
        <v>4</v>
      </c>
      <c r="B16" s="65" t="str">
        <f t="shared" si="0"/>
        <v>02CD14E124</v>
      </c>
      <c r="C16" s="91">
        <f>IFERROR(VLOOKUP(B16,Concentrado_PB!K$3:AP$1038,2,0)," ")</f>
        <v>3</v>
      </c>
      <c r="D16" s="91" t="str">
        <f>IFERROR(VLOOKUP(B16,Concentrado_PB!K$3:AP$1038,4,0)," ")</f>
        <v>1</v>
      </c>
      <c r="E16" s="91">
        <f>IFERROR(VLOOKUP(B16,Concentrado_PB!K$3:AP$1038,6,0)," ")</f>
        <v>1</v>
      </c>
      <c r="F16" s="92" t="str">
        <f>IFERROR(VLOOKUP(V$9&amp;A16,Concentrado_PB!A5:BX1041,27,0)," ")</f>
        <v>2.2.1</v>
      </c>
      <c r="G16" s="93" t="str">
        <f>IFERROR(VLOOKUP(V$9&amp;A16,Concentrado_PB!A5:BX1041,20,0)," ")</f>
        <v>11. Ciudades y comunidades sostenibles</v>
      </c>
      <c r="H16" s="91" t="str">
        <f>IFERROR(VLOOKUP(V$9&amp;A16,Concentrado_PB!A$3:I$1038,8,0),"")</f>
        <v>E124</v>
      </c>
      <c r="I16" s="101" t="str">
        <f>IFERROR(VLOOKUP(V$9&amp;A16,Concentrado_PB!A$3:I$1038,9,0)," ")</f>
        <v>E124_PROGRAMA INTEGRAL DE MOVILIDAD INTELIGENTE</v>
      </c>
      <c r="J16" s="101"/>
      <c r="K16" s="101"/>
      <c r="L16" s="91">
        <f>IFERROR(VLOOKUP(B16,Concentrado_PB!K5:AP1041,24,0)," ")</f>
        <v>1</v>
      </c>
      <c r="M16" s="101" t="str">
        <f>IFERROR(VLOOKUP(B16,Concentrado_PB!K$2:AP$1038,25,0)," ")</f>
        <v xml:space="preserve">MEJORAR LA MOVILIDAD DE LA POBLACION A TRAVES DE ACCIONES DE CONSERVACION, MANTENIMIENTO Y REHABILITACION </v>
      </c>
      <c r="N16" s="101"/>
      <c r="O16" s="101"/>
      <c r="P16" s="101" t="str">
        <f>IFERROR(VLOOKUP(B16,Concentrado_PB!K$2:AP$1038,26,0)," ")</f>
        <v xml:space="preserve"> NUMERO DE PERSONAS BENEFICIADAS /  NUMERO DE POBLACION TOTAL 677,000*100</v>
      </c>
      <c r="Q16" s="101"/>
      <c r="R16" s="101"/>
      <c r="S16" s="98" t="str">
        <f>IFERROR(VLOOKUP(B16,Concentrado_PB!K$2:AP$1038,28,0),"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99"/>
      <c r="U16" s="100"/>
      <c r="V16" s="91" t="str">
        <f>IFERROR(VLOOKUP(B16,Concentrado_PB!K$2:AP$1038,27,0)," ")</f>
        <v>PORCENTAJE</v>
      </c>
      <c r="W16" s="91">
        <f>IFERROR(VLOOKUP(B16,Concentrado_PB!K$2:AP$1038,29,0)," ")</f>
        <v>0.1</v>
      </c>
      <c r="X16" s="91">
        <f>IFERROR(VLOOKUP(B16,Concentrado_PB!K$2:AP$1038,30,0)," ")</f>
        <v>0.3</v>
      </c>
      <c r="Y16" s="91">
        <f>IFERROR(VLOOKUP(B16,Concentrado_PB!K$2:AP$1038,31,0)," ")</f>
        <v>0.6</v>
      </c>
      <c r="Z16" s="91">
        <f>IFERROR(VLOOKUP(B16,Concentrado_PB!K$2:AP$1038,32,0)," ")</f>
        <v>1</v>
      </c>
      <c r="AA16" s="94">
        <v>27</v>
      </c>
      <c r="AB16" s="95"/>
      <c r="AC16" s="96"/>
      <c r="AD16" s="87" t="str">
        <f t="shared" si="1"/>
        <v xml:space="preserve"> </v>
      </c>
      <c r="AE16" s="97"/>
    </row>
    <row r="17" spans="1:31" ht="129.94999999999999" customHeight="1">
      <c r="A17" s="64">
        <v>5</v>
      </c>
      <c r="B17" s="65" t="str">
        <f t="shared" si="0"/>
        <v>02CD14E134</v>
      </c>
      <c r="C17" s="91">
        <f>IFERROR(VLOOKUP(B17,Concentrado_PB!K$3:AP$1038,2,0)," ")</f>
        <v>1</v>
      </c>
      <c r="D17" s="91">
        <f>IFERROR(VLOOKUP(B17,Concentrado_PB!K$3:AP$1038,4,0)," ")</f>
        <v>6</v>
      </c>
      <c r="E17" s="91">
        <f>IFERROR(VLOOKUP(B17,Concentrado_PB!K$3:AP$1038,6,0)," ")</f>
        <v>1</v>
      </c>
      <c r="F17" s="92" t="str">
        <f>IFERROR(VLOOKUP(V$9&amp;A17,Concentrado_PB!A6:BX1042,27,0)," ")</f>
        <v>2.6.8</v>
      </c>
      <c r="G17" s="93" t="str">
        <f>IFERROR(VLOOKUP(V$9&amp;A17,Concentrado_PB!A6:BX1042,20,0)," ")</f>
        <v xml:space="preserve">10. Reducción de las desigualdades </v>
      </c>
      <c r="H17" s="91" t="str">
        <f>IFERROR(VLOOKUP(V$9&amp;A17,Concentrado_PB!A$3:I$1038,8,0),"")</f>
        <v>E134</v>
      </c>
      <c r="I17" s="101" t="str">
        <f>IFERROR(VLOOKUP(V$9&amp;A17,Concentrado_PB!A$3:I$1038,9,0)," ")</f>
        <v>E134_ATENCIÓN INTEGRAL PARA EL DESARROLLO INFANTIL</v>
      </c>
      <c r="J17" s="101"/>
      <c r="K17" s="101"/>
      <c r="L17" s="91">
        <f>IFERROR(VLOOKUP(B17,Concentrado_PB!K6:AP1042,24,0)," ")</f>
        <v>450</v>
      </c>
      <c r="M17" s="101" t="str">
        <f>IFERROR(VLOOKUP(B17,Concentrado_PB!K$2:AP$1038,25,0)," ")</f>
        <v>PROVEER A LOS 5 CENTROS DE DESARROLLO INFANTIL DE LA ALCALDIA DE INSUMOS, MATERIALES Y SERVICIOS NECESARIOS PARA SU CORRECTO FUNCIONAMIENTO, A FIN DE ATENDER A UNA POBLACION QUE VA HASTA LOS 450 INFANTES</v>
      </c>
      <c r="N17" s="101"/>
      <c r="O17" s="101"/>
      <c r="P17" s="101" t="str">
        <f>IFERROR(VLOOKUP(B17,Concentrado_PB!K$2:AP$1038,26,0)," ")</f>
        <v>NUMERO DE INFANTES ATENDIDOS EN EL EJERCICIO DE EJECUCION
LA ∑ DE LAS MATRICULAS REGISTRADAS EN CADA CENDI DE LA ALCALDIA</v>
      </c>
      <c r="Q17" s="101"/>
      <c r="R17" s="101"/>
      <c r="S17" s="98" t="str">
        <f>IFERROR(VLOOKUP(B17,Concentrado_PB!K$2:AP$1038,28,0)," ")</f>
        <v>MATRICULA REGISTRADA MEDIANTE INSCRIPCIONES EN LOS 5 CENTROS DE DESARROLLO INFANTIL(CENDIS) DE LA ALCALDIA</v>
      </c>
      <c r="T17" s="99"/>
      <c r="U17" s="100"/>
      <c r="V17" s="91" t="str">
        <f>IFERROR(VLOOKUP(B17,Concentrado_PB!K$2:AP$1038,27,0)," ")</f>
        <v>PERSONA</v>
      </c>
      <c r="W17" s="91">
        <f>IFERROR(VLOOKUP(B17,Concentrado_PB!K$2:AP$1038,29,0)," ")</f>
        <v>450</v>
      </c>
      <c r="X17" s="91">
        <f>IFERROR(VLOOKUP(B17,Concentrado_PB!K$2:AP$1038,30,0)," ")</f>
        <v>450</v>
      </c>
      <c r="Y17" s="91">
        <f>IFERROR(VLOOKUP(B17,Concentrado_PB!K$2:AP$1038,31,0)," ")</f>
        <v>450</v>
      </c>
      <c r="Z17" s="91">
        <f>IFERROR(VLOOKUP(B17,Concentrado_PB!K$2:AP$1038,32,0)," ")</f>
        <v>450</v>
      </c>
      <c r="AA17" s="94"/>
      <c r="AB17" s="95"/>
      <c r="AC17" s="96"/>
      <c r="AD17" s="87" t="str">
        <f t="shared" si="1"/>
        <v xml:space="preserve"> </v>
      </c>
      <c r="AE17" s="97"/>
    </row>
    <row r="18" spans="1:31" ht="129.94999999999999" customHeight="1">
      <c r="A18" s="64">
        <v>6</v>
      </c>
      <c r="B18" s="65" t="str">
        <f t="shared" si="0"/>
        <v>02CD14F032</v>
      </c>
      <c r="C18" s="91">
        <f>IFERROR(VLOOKUP(B18,Concentrado_PB!K$3:AP$1038,2,0)," ")</f>
        <v>1</v>
      </c>
      <c r="D18" s="91">
        <f>IFERROR(VLOOKUP(B18,Concentrado_PB!K$3:AP$1038,4,0)," ")</f>
        <v>3</v>
      </c>
      <c r="E18" s="91">
        <f>IFERROR(VLOOKUP(B18,Concentrado_PB!K$3:AP$1038,6,0)," ")</f>
        <v>1</v>
      </c>
      <c r="F18" s="92" t="str">
        <f>IFERROR(VLOOKUP(V$9&amp;A18,Concentrado_PB!A7:BX1043,27,0)," ")</f>
        <v>2.4.1</v>
      </c>
      <c r="G18" s="93" t="str">
        <f>IFERROR(VLOOKUP(V$9&amp;A18,Concentrado_PB!A7:BX1043,20,0)," ")</f>
        <v xml:space="preserve">3. Salud y bienestar </v>
      </c>
      <c r="H18" s="91" t="str">
        <f>IFERROR(VLOOKUP(V$9&amp;A18,Concentrado_PB!A$3:I$1038,8,0),"")</f>
        <v>F032</v>
      </c>
      <c r="I18" s="101" t="str">
        <f>IFERROR(VLOOKUP(V$9&amp;A18,Concentrado_PB!A$3:I$1038,9,0)," ")</f>
        <v>F032_PROMOCIÓN DE LA CULTURA FÍSICA Y DEPORTIVA</v>
      </c>
      <c r="J18" s="101"/>
      <c r="K18" s="101"/>
      <c r="L18" s="91">
        <f>IFERROR(VLOOKUP(B18,Concentrado_PB!K7:AP1043,24,0)," ")</f>
        <v>1</v>
      </c>
      <c r="M18" s="101" t="str">
        <f>IFERROR(VLOOKUP(B18,Concentrado_PB!K$2:AP$1038,25,0),"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1"/>
      <c r="O18" s="101"/>
      <c r="P18" s="101" t="str">
        <f>IFERROR(VLOOKUP(B18,Concentrado_PB!K$2:AP$1038,26,0)," ")</f>
        <v>ATENCION AL 15% DE LOS HABITANTES DEL ALCALDIA</v>
      </c>
      <c r="Q18" s="101"/>
      <c r="R18" s="101"/>
      <c r="S18" s="98" t="str">
        <f>IFERROR(VLOOKUP(B18,Concentrado_PB!K$2:AP$1038,28,0),"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99"/>
      <c r="U18" s="100"/>
      <c r="V18" s="91" t="str">
        <f>IFERROR(VLOOKUP(B18,Concentrado_PB!K$2:AP$1038,27,0)," ")</f>
        <v>PORCENTAJE</v>
      </c>
      <c r="W18" s="91">
        <f>IFERROR(VLOOKUP(B18,Concentrado_PB!K$2:AP$1038,29,0)," ")</f>
        <v>0.09</v>
      </c>
      <c r="X18" s="91">
        <f>IFERROR(VLOOKUP(B18,Concentrado_PB!K$2:AP$1038,30,0)," ")</f>
        <v>0.27250000000000002</v>
      </c>
      <c r="Y18" s="91">
        <f>IFERROR(VLOOKUP(B18,Concentrado_PB!K$2:AP$1038,31,0)," ")</f>
        <v>0.76559999999999995</v>
      </c>
      <c r="Z18" s="91">
        <f>IFERROR(VLOOKUP(B18,Concentrado_PB!K$2:AP$1038,32,0)," ")</f>
        <v>1</v>
      </c>
      <c r="AA18" s="94"/>
      <c r="AB18" s="95"/>
      <c r="AC18" s="96"/>
      <c r="AD18" s="87" t="str">
        <f t="shared" si="1"/>
        <v xml:space="preserve"> </v>
      </c>
      <c r="AE18" s="97"/>
    </row>
    <row r="19" spans="1:31" ht="129.94999999999999" customHeight="1">
      <c r="A19" s="64">
        <v>7</v>
      </c>
      <c r="B19" s="65" t="str">
        <f t="shared" si="0"/>
        <v>02CD14K014</v>
      </c>
      <c r="C19" s="91">
        <f>IFERROR(VLOOKUP(B19,Concentrado_PB!K$3:AP$1038,2,0)," ")</f>
        <v>2</v>
      </c>
      <c r="D19" s="91">
        <f>IFERROR(VLOOKUP(B19,Concentrado_PB!K$3:AP$1038,4,0)," ")</f>
        <v>3</v>
      </c>
      <c r="E19" s="91">
        <f>IFERROR(VLOOKUP(B19,Concentrado_PB!K$3:AP$1038,6,0)," ")</f>
        <v>2</v>
      </c>
      <c r="F19" s="92" t="str">
        <f>IFERROR(VLOOKUP(V$9&amp;A19,Concentrado_PB!A8:BX1044,27,0)," ")</f>
        <v>2.2.3</v>
      </c>
      <c r="G19" s="93" t="str">
        <f>IFERROR(VLOOKUP(V$9&amp;A19,Concentrado_PB!A8:BX1044,20,0)," ")</f>
        <v xml:space="preserve">6. Agua limpia y saneamiento </v>
      </c>
      <c r="H19" s="91" t="str">
        <f>IFERROR(VLOOKUP(V$9&amp;A19,Concentrado_PB!A$3:I$1038,8,0),"")</f>
        <v>K014</v>
      </c>
      <c r="I19" s="101" t="str">
        <f>IFERROR(VLOOKUP(V$9&amp;A19,Concentrado_PB!A$3:I$1038,9,0)," ")</f>
        <v>K014_INFRAESTRUCTURA DE AGUA POTABLE, ALCANTARILLADO Y SANEAMIENTO</v>
      </c>
      <c r="J19" s="101"/>
      <c r="K19" s="101"/>
      <c r="L19" s="91">
        <f>IFERROR(VLOOKUP(B19,Concentrado_PB!K8:AP1044,24,0)," ")</f>
        <v>1</v>
      </c>
      <c r="M19" s="101" t="str">
        <f>IFERROR(VLOOKUP(B19,Concentrado_PB!K$2:AP$1038,25,0)," ")</f>
        <v xml:space="preserve">MEJORAR INFRAESTRUCTURA DE AGUA POTABLE Y ALCANTARILLADO A TRAVES DEL  SUMINISTRO DE AGUA POTABLE EN PIPAS,  REHABILITACION DE LAS REDES DE DRENAJE, DE AGUA POTABLE Y DESAZOLVE  </v>
      </c>
      <c r="N19" s="101"/>
      <c r="O19" s="101"/>
      <c r="P19" s="101" t="str">
        <f>IFERROR(VLOOKUP(B19,Concentrado_PB!K$2:AP$1038,26,0)," ")</f>
        <v>NUMERO DE PERSONAS BENEFICIADAS/NUMERO DE LA POBLACION TOTAL DE 677,000*100</v>
      </c>
      <c r="Q19" s="101"/>
      <c r="R19" s="101"/>
      <c r="S19" s="98" t="str">
        <f>IFERROR(VLOOKUP(B19,Concentrado_PB!K$2:AP$1038,28,0),"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19" s="99"/>
      <c r="U19" s="100"/>
      <c r="V19" s="91" t="str">
        <f>IFERROR(VLOOKUP(B19,Concentrado_PB!K$2:AP$1038,27,0)," ")</f>
        <v>PORCENTAJE</v>
      </c>
      <c r="W19" s="91">
        <f>IFERROR(VLOOKUP(B19,Concentrado_PB!K$2:AP$1038,29,0)," ")</f>
        <v>0.15</v>
      </c>
      <c r="X19" s="91">
        <f>IFERROR(VLOOKUP(B19,Concentrado_PB!K$2:AP$1038,30,0)," ")</f>
        <v>0.3</v>
      </c>
      <c r="Y19" s="91">
        <f>IFERROR(VLOOKUP(B19,Concentrado_PB!K$2:AP$1038,31,0)," ")</f>
        <v>0.5</v>
      </c>
      <c r="Z19" s="91">
        <f>IFERROR(VLOOKUP(B19,Concentrado_PB!K$2:AP$1038,32,0)," ")</f>
        <v>1</v>
      </c>
      <c r="AA19" s="94"/>
      <c r="AB19" s="95"/>
      <c r="AC19" s="96"/>
      <c r="AD19" s="87" t="str">
        <f t="shared" si="1"/>
        <v xml:space="preserve"> </v>
      </c>
      <c r="AE19" s="97"/>
    </row>
    <row r="20" spans="1:31" ht="129.94999999999999" customHeight="1">
      <c r="A20" s="64">
        <v>8</v>
      </c>
      <c r="B20" s="65" t="str">
        <f t="shared" si="0"/>
        <v>02CD14K015</v>
      </c>
      <c r="C20" s="91">
        <f>IFERROR(VLOOKUP(B20,Concentrado_PB!K$3:AP$1038,2,0)," ")</f>
        <v>2</v>
      </c>
      <c r="D20" s="91">
        <f>IFERROR(VLOOKUP(B20,Concentrado_PB!K$3:AP$1038,4,0)," ")</f>
        <v>2</v>
      </c>
      <c r="E20" s="91">
        <f>IFERROR(VLOOKUP(B20,Concentrado_PB!K$3:AP$1038,6,0)," ")</f>
        <v>1</v>
      </c>
      <c r="F20" s="92" t="str">
        <f>IFERROR(VLOOKUP(V$9&amp;A20,Concentrado_PB!A9:BX1045,27,0)," ")</f>
        <v>2.2.1</v>
      </c>
      <c r="G20" s="93" t="str">
        <f>IFERROR(VLOOKUP(V$9&amp;A20,Concentrado_PB!A9:BX1045,20,0)," ")</f>
        <v>11. Ciudades y comunidades sostenibles</v>
      </c>
      <c r="H20" s="91" t="str">
        <f>IFERROR(VLOOKUP(V$9&amp;A20,Concentrado_PB!A$3:I$1038,8,0),"")</f>
        <v>K015</v>
      </c>
      <c r="I20" s="101" t="str">
        <f>IFERROR(VLOOKUP(V$9&amp;A20,Concentrado_PB!A$3:I$1038,9,0)," ")</f>
        <v>K015_CONSTRUCCIÓN DE INFRAESTRUCTURA PÚBLICA</v>
      </c>
      <c r="J20" s="101"/>
      <c r="K20" s="101"/>
      <c r="L20" s="91">
        <f>IFERROR(VLOOKUP(B20,Concentrado_PB!K9:AP1045,24,0)," ")</f>
        <v>1</v>
      </c>
      <c r="M20" s="101" t="str">
        <f>IFERROR(VLOOKUP(B20,Concentrado_PB!K$2:AP$1038,25,0)," ")</f>
        <v>MEJORAR LAS CONDICIONES DE LA POBLACION CON OBRAS DE INFRAESTRUCTURA DEPORTIVA, EDUCATIVA,  SOCIAL, CULTURAL, COMERCIAL ETC.</v>
      </c>
      <c r="N20" s="101"/>
      <c r="O20" s="101"/>
      <c r="P20" s="101" t="str">
        <f>IFERROR(VLOOKUP(B20,Concentrado_PB!K$2:AP$1038,26,0)," ")</f>
        <v>NUMERO DE PERSONAS BENEFICIADAS /  NUMERO DE POBLACION TOTAL 677,000*100</v>
      </c>
      <c r="Q20" s="101"/>
      <c r="R20" s="101"/>
      <c r="S20" s="98" t="str">
        <f>IFERROR(VLOOKUP(B20,Concentrado_PB!K$2:AP$1038,28,0),"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20" s="99"/>
      <c r="U20" s="100"/>
      <c r="V20" s="91" t="str">
        <f>IFERROR(VLOOKUP(B20,Concentrado_PB!K$2:AP$1038,27,0)," ")</f>
        <v>PORCENTAJE</v>
      </c>
      <c r="W20" s="91">
        <f>IFERROR(VLOOKUP(B20,Concentrado_PB!K$2:AP$1038,29,0)," ")</f>
        <v>0.1</v>
      </c>
      <c r="X20" s="91">
        <f>IFERROR(VLOOKUP(B20,Concentrado_PB!K$2:AP$1038,30,0)," ")</f>
        <v>0.25</v>
      </c>
      <c r="Y20" s="91">
        <f>IFERROR(VLOOKUP(B20,Concentrado_PB!K$2:AP$1038,31,0)," ")</f>
        <v>0.65</v>
      </c>
      <c r="Z20" s="91">
        <f>IFERROR(VLOOKUP(B20,Concentrado_PB!K$2:AP$1038,32,0)," ")</f>
        <v>1</v>
      </c>
      <c r="AA20" s="94"/>
      <c r="AB20" s="95"/>
      <c r="AC20" s="96"/>
      <c r="AD20" s="87" t="str">
        <f t="shared" si="1"/>
        <v xml:space="preserve"> </v>
      </c>
      <c r="AE20" s="97"/>
    </row>
    <row r="21" spans="1:31" ht="129.94999999999999" customHeight="1">
      <c r="A21" s="64">
        <v>9</v>
      </c>
      <c r="B21" s="65" t="str">
        <f t="shared" si="0"/>
        <v>02CD14K016</v>
      </c>
      <c r="C21" s="91">
        <f>IFERROR(VLOOKUP(B21,Concentrado_PB!K$3:AP$1038,2,0)," ")</f>
        <v>2</v>
      </c>
      <c r="D21" s="91">
        <f>IFERROR(VLOOKUP(B21,Concentrado_PB!K$3:AP$1038,4,0)," ")</f>
        <v>2</v>
      </c>
      <c r="E21" s="91">
        <f>IFERROR(VLOOKUP(B21,Concentrado_PB!K$3:AP$1038,6,0)," ")</f>
        <v>2</v>
      </c>
      <c r="F21" s="92" t="str">
        <f>IFERROR(VLOOKUP(V$9&amp;A21,Concentrado_PB!A10:BX1046,27,0)," ")</f>
        <v>2.2.1</v>
      </c>
      <c r="G21" s="93" t="str">
        <f>IFERROR(VLOOKUP(V$9&amp;A21,Concentrado_PB!A10:BX1046,20,0)," ")</f>
        <v>11. Ciudades y comunidades sostenibles</v>
      </c>
      <c r="H21" s="91" t="str">
        <f>IFERROR(VLOOKUP(V$9&amp;A21,Concentrado_PB!A$3:I$1038,8,0),"")</f>
        <v>K016</v>
      </c>
      <c r="I21" s="101" t="str">
        <f>IFERROR(VLOOKUP(V$9&amp;A21,Concentrado_PB!A$3:I$1038,9,0)," ")</f>
        <v>K016_REHABILITACIÓN Y MANTENIMIENTO DE INFRAESTRUCTURA PÚBLICA</v>
      </c>
      <c r="J21" s="101"/>
      <c r="K21" s="101"/>
      <c r="L21" s="91">
        <f>IFERROR(VLOOKUP(B21,Concentrado_PB!K10:AP1046,24,0)," ")</f>
        <v>1</v>
      </c>
      <c r="M21" s="101" t="str">
        <f>IFERROR(VLOOKUP(B21,Concentrado_PB!K$2:AP$1038,25,0)," ")</f>
        <v>MEJORAR LAS CONDICIONES DE LA POBLACION CON OBRAS DE REHABILITACION Y MANTENIMIENTO PARA LA INFRAESTRUCTURA  DEPORTIVA, EDUCATIVA,  SOCIAL, CULTURAL, COMERCIAL, MEJORA LAS CONDICIONES DE LA POBLACION EN GENERAL. 105</v>
      </c>
      <c r="N21" s="101"/>
      <c r="O21" s="101"/>
      <c r="P21" s="101" t="str">
        <f>IFERROR(VLOOKUP(B21,Concentrado_PB!K$2:AP$1038,26,0)," ")</f>
        <v>NUMERO DE PERSONAS BENEFICIADAS /  NUMERO DE POBLACION TOTAL 677,000*100</v>
      </c>
      <c r="Q21" s="101"/>
      <c r="R21" s="101"/>
      <c r="S21" s="98" t="str">
        <f>IFERROR(VLOOKUP(B21,Concentrado_PB!K$2:AP$1038,28,0),"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99"/>
      <c r="U21" s="100"/>
      <c r="V21" s="91" t="str">
        <f>IFERROR(VLOOKUP(B21,Concentrado_PB!K$2:AP$1038,27,0)," ")</f>
        <v>PORCENTAJE</v>
      </c>
      <c r="W21" s="91">
        <f>IFERROR(VLOOKUP(B21,Concentrado_PB!K$2:AP$1038,29,0)," ")</f>
        <v>0.2</v>
      </c>
      <c r="X21" s="91">
        <f>IFERROR(VLOOKUP(B21,Concentrado_PB!K$2:AP$1038,30,0)," ")</f>
        <v>0.4</v>
      </c>
      <c r="Y21" s="91">
        <f>IFERROR(VLOOKUP(B21,Concentrado_PB!K$2:AP$1038,31,0)," ")</f>
        <v>0.6</v>
      </c>
      <c r="Z21" s="91">
        <f>IFERROR(VLOOKUP(B21,Concentrado_PB!K$2:AP$1038,32,0)," ")</f>
        <v>1</v>
      </c>
      <c r="AA21" s="94">
        <v>96</v>
      </c>
      <c r="AB21" s="95"/>
      <c r="AC21" s="96"/>
      <c r="AD21" s="87" t="str">
        <f t="shared" si="1"/>
        <v xml:space="preserve"> </v>
      </c>
      <c r="AE21" s="97"/>
    </row>
    <row r="22" spans="1:31" ht="129.94999999999999" customHeight="1">
      <c r="A22" s="64">
        <v>10</v>
      </c>
      <c r="B22" s="65" t="str">
        <f t="shared" si="0"/>
        <v>02CD14M001</v>
      </c>
      <c r="C22" s="91">
        <f>IFERROR(VLOOKUP(B22,Concentrado_PB!K$3:AP$1038,2,0)," ")</f>
        <v>2</v>
      </c>
      <c r="D22" s="91" t="str">
        <f>IFERROR(VLOOKUP(B22,Concentrado_PB!K$3:AP$1038,4,0)," ")</f>
        <v>2</v>
      </c>
      <c r="E22" s="91" t="str">
        <f>IFERROR(VLOOKUP(B22,Concentrado_PB!K$3:AP$1038,6,0)," ")</f>
        <v>1</v>
      </c>
      <c r="F22" s="92" t="str">
        <f>IFERROR(VLOOKUP(V$9&amp;A22,Concentrado_PB!A11:BX1047,27,0)," ")</f>
        <v>1.2.2</v>
      </c>
      <c r="G22" s="93" t="str">
        <f>IFERROR(VLOOKUP(V$9&amp;A22,Concentrado_PB!A11:BX1047,20,0)," ")</f>
        <v xml:space="preserve">10. Reducción de las desigualdades </v>
      </c>
      <c r="H22" s="91" t="str">
        <f>IFERROR(VLOOKUP(V$9&amp;A22,Concentrado_PB!A$3:I$1038,8,0),"")</f>
        <v>M001</v>
      </c>
      <c r="I22" s="101" t="str">
        <f>IFERROR(VLOOKUP(V$9&amp;A22,Concentrado_PB!A$3:I$1038,9,0)," ")</f>
        <v>M001_ACTIVIDADES DE APOYO ADMINISTRATIVO</v>
      </c>
      <c r="J22" s="101"/>
      <c r="K22" s="101"/>
      <c r="L22" s="91">
        <f>IFERROR(VLOOKUP(B22,Concentrado_PB!K11:AP1047,24,0)," ")</f>
        <v>1</v>
      </c>
      <c r="M22" s="101" t="str">
        <f>IFERROR(VLOOKUP(B22,Concentrado_PB!K$2:AP$1038,25,0)," ")</f>
        <v xml:space="preserve">ATENDER LAS NECESIDADES EN MATERIA DE SERVICIOS ADMINISTRATIVOS QUE REQUIERE LA ESTRUCTURA OPERATIVA DE LA DEMARCACION TERRITORIAL. </v>
      </c>
      <c r="N22" s="101"/>
      <c r="O22" s="101"/>
      <c r="P22" s="101" t="str">
        <f>IFERROR(VLOOKUP(B22,Concentrado_PB!K$2:AP$1038,26,0)," ")</f>
        <v>TOTAL DE SOLICITUDES DE SERVICIOS ATENDIDAS/ TOTAL DE SERVICIOS POGRAMADOS *100</v>
      </c>
      <c r="Q22" s="101"/>
      <c r="R22" s="101"/>
      <c r="S22" s="98" t="str">
        <f>IFERROR(VLOOKUP(B22,Concentrado_PB!K$2:AP$1038,28,0)," ")</f>
        <v>INFORME DE AVANCE TRIMESTRAL. CONTROLES INTERNOS DE LAS AREAS QUE INTEGRAN A LA DIRECCION GENERAL DE ADMINISTRACION</v>
      </c>
      <c r="T22" s="99"/>
      <c r="U22" s="100"/>
      <c r="V22" s="91" t="str">
        <f>IFERROR(VLOOKUP(B22,Concentrado_PB!K$2:AP$1038,27,0)," ")</f>
        <v>SERVICIO</v>
      </c>
      <c r="W22" s="91">
        <f>IFERROR(VLOOKUP(B22,Concentrado_PB!K$2:AP$1038,29,0)," ")</f>
        <v>1</v>
      </c>
      <c r="X22" s="91">
        <f>IFERROR(VLOOKUP(B22,Concentrado_PB!K$2:AP$1038,30,0)," ")</f>
        <v>1</v>
      </c>
      <c r="Y22" s="91">
        <f>IFERROR(VLOOKUP(B22,Concentrado_PB!K$2:AP$1038,31,0)," ")</f>
        <v>1</v>
      </c>
      <c r="Z22" s="91">
        <f>IFERROR(VLOOKUP(B22,Concentrado_PB!K$2:AP$1038,32,0)," ")</f>
        <v>1</v>
      </c>
      <c r="AA22" s="94"/>
      <c r="AB22" s="95"/>
      <c r="AC22" s="96"/>
      <c r="AD22" s="87" t="str">
        <f t="shared" si="1"/>
        <v xml:space="preserve"> </v>
      </c>
      <c r="AE22" s="97"/>
    </row>
    <row r="23" spans="1:31" ht="129.94999999999999" customHeight="1">
      <c r="A23" s="64">
        <v>11</v>
      </c>
      <c r="B23" s="65" t="str">
        <f t="shared" si="0"/>
        <v>02CD14N001</v>
      </c>
      <c r="C23" s="91">
        <f>IFERROR(VLOOKUP(B23,Concentrado_PB!K$3:AP$1038,2,0)," ")</f>
        <v>5</v>
      </c>
      <c r="D23" s="91">
        <f>IFERROR(VLOOKUP(B23,Concentrado_PB!K$3:AP$1038,4,0)," ")</f>
        <v>3</v>
      </c>
      <c r="E23" s="91">
        <f>IFERROR(VLOOKUP(B23,Concentrado_PB!K$3:AP$1038,6,0)," ")</f>
        <v>1</v>
      </c>
      <c r="F23" s="92" t="str">
        <f>IFERROR(VLOOKUP(V$9&amp;A23,Concentrado_PB!A12:BX1048,27,0)," ")</f>
        <v>1.7.2</v>
      </c>
      <c r="G23" s="93" t="str">
        <f>IFERROR(VLOOKUP(V$9&amp;A23,Concentrado_PB!A12:BX1048,20,0)," ")</f>
        <v>16. Paz, justicia e instituciones sólidas</v>
      </c>
      <c r="H23" s="91" t="str">
        <f>IFERROR(VLOOKUP(V$9&amp;A23,Concentrado_PB!A$3:I$1038,8,0),"")</f>
        <v>N001</v>
      </c>
      <c r="I23" s="101" t="str">
        <f>IFERROR(VLOOKUP(V$9&amp;A23,Concentrado_PB!A$3:I$1038,9,0)," ")</f>
        <v>N001_CUMPLIMIENTO DE LOS PROGRAMAS DE PROTECCIÓN CIVIL</v>
      </c>
      <c r="J23" s="101"/>
      <c r="K23" s="101"/>
      <c r="L23" s="91">
        <f>IFERROR(VLOOKUP(B23,Concentrado_PB!K12:AP1048,24,0)," ")</f>
        <v>4</v>
      </c>
      <c r="M23" s="101" t="str">
        <f>IFERROR(VLOOKUP(B23,Concentrado_PB!K$2:AP$1038,25,0),"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1"/>
      <c r="O23" s="101"/>
      <c r="P23" s="101" t="str">
        <f>IFERROR(VLOOKUP(B23,Concentrado_PB!K$2:AP$1038,26,0)," ")</f>
        <v xml:space="preserve">ACCIONES IMPLEMENTADAS PARA LA PREVENCION, DISMINUCION Y MITIGACION DE RIESGOS/ACCIONES IMPLEMENTADAS PARA LA PREVENCION, DISMINUCION Y MITIGACION DE RIESGOS PROGRAMADAS                                                                    </v>
      </c>
      <c r="Q23" s="101"/>
      <c r="R23" s="101"/>
      <c r="S23" s="98" t="str">
        <f>IFERROR(VLOOKUP(B23,Concentrado_PB!K$2:AP$1038,28,0)," ")</f>
        <v>INFORME AL CONSEJO DE PROTECCION CIVIL</v>
      </c>
      <c r="T23" s="99"/>
      <c r="U23" s="100"/>
      <c r="V23" s="91" t="str">
        <f>IFERROR(VLOOKUP(B23,Concentrado_PB!K$2:AP$1038,27,0)," ")</f>
        <v>PORCENTAJE</v>
      </c>
      <c r="W23" s="91">
        <f>IFERROR(VLOOKUP(B23,Concentrado_PB!K$2:AP$1038,29,0)," ")</f>
        <v>740</v>
      </c>
      <c r="X23" s="91">
        <f>IFERROR(VLOOKUP(B23,Concentrado_PB!K$2:AP$1038,30,0)," ")</f>
        <v>2040</v>
      </c>
      <c r="Y23" s="91">
        <f>IFERROR(VLOOKUP(B23,Concentrado_PB!K$2:AP$1038,31,0)," ")</f>
        <v>1280</v>
      </c>
      <c r="Z23" s="91">
        <f>IFERROR(VLOOKUP(B23,Concentrado_PB!K$2:AP$1038,32,0)," ")</f>
        <v>340</v>
      </c>
      <c r="AA23" s="94"/>
      <c r="AB23" s="95"/>
      <c r="AC23" s="96"/>
      <c r="AD23" s="87" t="str">
        <f t="shared" si="1"/>
        <v xml:space="preserve"> </v>
      </c>
      <c r="AE23" s="97"/>
    </row>
    <row r="24" spans="1:31" ht="129.94999999999999" customHeight="1">
      <c r="A24" s="64">
        <v>12</v>
      </c>
      <c r="B24" s="65" t="str">
        <f t="shared" si="0"/>
        <v>02CD14O001</v>
      </c>
      <c r="C24" s="91">
        <f>IFERROR(VLOOKUP(B24,Concentrado_PB!K$3:AP$1038,2,0)," ")</f>
        <v>2</v>
      </c>
      <c r="D24" s="91" t="str">
        <f>IFERROR(VLOOKUP(B24,Concentrado_PB!K$3:AP$1038,4,0)," ")</f>
        <v>1</v>
      </c>
      <c r="E24" s="91" t="str">
        <f>IFERROR(VLOOKUP(B24,Concentrado_PB!K$3:AP$1038,6,0)," ")</f>
        <v>7</v>
      </c>
      <c r="F24" s="92" t="str">
        <f>IFERROR(VLOOKUP(V$9&amp;A24,Concentrado_PB!A13:BX1049,27,0)," ")</f>
        <v>2.3.2</v>
      </c>
      <c r="G24" s="93" t="str">
        <f>IFERROR(VLOOKUP(V$9&amp;A24,Concentrado_PB!A13:BX1049,20,0)," ")</f>
        <v>16. Paz, justicia e instituciones sólidas</v>
      </c>
      <c r="H24" s="91" t="str">
        <f>IFERROR(VLOOKUP(V$9&amp;A24,Concentrado_PB!A$3:I$1038,8,0),"")</f>
        <v>O001</v>
      </c>
      <c r="I24" s="101" t="str">
        <f>IFERROR(VLOOKUP(V$9&amp;A24,Concentrado_PB!A$3:I$1038,9,0)," ")</f>
        <v>O001_ACTIVIDADES DE APOYO A LA FUNCIÓN PÚBLICA Y BUEN GOBIERNO</v>
      </c>
      <c r="J24" s="101"/>
      <c r="K24" s="101"/>
      <c r="L24" s="91">
        <f>IFERROR(VLOOKUP(B24,Concentrado_PB!K13:AP1049,24,0)," ")</f>
        <v>1</v>
      </c>
      <c r="M24" s="101" t="str">
        <f>IFERROR(VLOOKUP(B24,Concentrado_PB!K$2:AP$1038,25,0)," ")</f>
        <v>MIDE LAS SOLICTUDES DE INFORMACION RECIBIDAS Y ATENDIDAS  EN LOS PLAZOS ESTABLECIDOS POR EL ORGANO GARANTE</v>
      </c>
      <c r="N24" s="101"/>
      <c r="O24" s="101"/>
      <c r="P24" s="101" t="str">
        <f>IFERROR(VLOOKUP(B24,Concentrado_PB!K$2:AP$1038,26,0)," ")</f>
        <v>TOTAL DE SOLICITUDES RECIBIDAS/ TOTAL DE SOLICITUDES ATENDIDAS *100</v>
      </c>
      <c r="Q24" s="101"/>
      <c r="R24" s="101"/>
      <c r="S24" s="98" t="str">
        <f>IFERROR(VLOOKUP(B24,Concentrado_PB!K$2:AP$1038,28,0)," ")</f>
        <v>INFORMES DE AUDITORIA. CONTROLES INTERNOS DE LAS AREAS QUE INTEGRAN A LA DIRECCION GENERAL DE ADMINISTRACION Y PORTAL DE TRANSPARENCIA</v>
      </c>
      <c r="T24" s="99"/>
      <c r="U24" s="100"/>
      <c r="V24" s="91" t="str">
        <f>IFERROR(VLOOKUP(B24,Concentrado_PB!K$2:AP$1038,27,0)," ")</f>
        <v>PORCENTAJE</v>
      </c>
      <c r="W24" s="91">
        <f>IFERROR(VLOOKUP(B24,Concentrado_PB!K$2:AP$1038,29,0)," ")</f>
        <v>1</v>
      </c>
      <c r="X24" s="91">
        <f>IFERROR(VLOOKUP(B24,Concentrado_PB!K$2:AP$1038,30,0)," ")</f>
        <v>1</v>
      </c>
      <c r="Y24" s="91">
        <f>IFERROR(VLOOKUP(B24,Concentrado_PB!K$2:AP$1038,31,0)," ")</f>
        <v>1</v>
      </c>
      <c r="Z24" s="91">
        <f>IFERROR(VLOOKUP(B24,Concentrado_PB!K$2:AP$1038,32,0)," ")</f>
        <v>1</v>
      </c>
      <c r="AA24" s="94"/>
      <c r="AB24" s="95"/>
      <c r="AC24" s="96"/>
      <c r="AD24" s="87" t="str">
        <f t="shared" si="1"/>
        <v xml:space="preserve"> </v>
      </c>
      <c r="AE24" s="97"/>
    </row>
    <row r="25" spans="1:31" ht="129.94999999999999" customHeight="1">
      <c r="A25" s="64">
        <v>13</v>
      </c>
      <c r="B25" s="65" t="str">
        <f t="shared" si="0"/>
        <v>02CD14P001</v>
      </c>
      <c r="C25" s="91">
        <f>IFERROR(VLOOKUP(B25,Concentrado_PB!K$3:AP$1038,2,0)," ")</f>
        <v>1</v>
      </c>
      <c r="D25" s="91">
        <f>IFERROR(VLOOKUP(B25,Concentrado_PB!K$3:AP$1038,4,0)," ")</f>
        <v>5</v>
      </c>
      <c r="E25" s="91">
        <f>IFERROR(VLOOKUP(B25,Concentrado_PB!K$3:AP$1038,6,0)," ")</f>
        <v>0</v>
      </c>
      <c r="F25" s="92" t="str">
        <f>IFERROR(VLOOKUP(V$9&amp;A25,Concentrado_PB!A14:BX1050,27,0)," ")</f>
        <v>1.2.4</v>
      </c>
      <c r="G25" s="93" t="str">
        <f>IFERROR(VLOOKUP(V$9&amp;A25,Concentrado_PB!A14:BX1050,20,0)," ")</f>
        <v xml:space="preserve">5. Igualdad de género </v>
      </c>
      <c r="H25" s="91" t="str">
        <f>IFERROR(VLOOKUP(V$9&amp;A25,Concentrado_PB!A$3:I$1038,8,0),"")</f>
        <v>P001</v>
      </c>
      <c r="I25" s="101" t="str">
        <f>IFERROR(VLOOKUP(V$9&amp;A25,Concentrado_PB!A$3:I$1038,9,0)," ")</f>
        <v>P001_PROMOCIÓN INTEGRAL PARA EL CUMPLIMIENTO DE LOS DERECHOS HUMANOS DE LAS NIÑAS Y MUJERES</v>
      </c>
      <c r="J25" s="101"/>
      <c r="K25" s="101"/>
      <c r="L25" s="91">
        <f>IFERROR(VLOOKUP(B25,Concentrado_PB!K14:AP1050,24,0)," ")</f>
        <v>8</v>
      </c>
      <c r="M25" s="101" t="str">
        <f>IFERROR(VLOOKUP(B25,Concentrado_PB!K$2:AP$1038,25,0),"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1"/>
      <c r="O25" s="101"/>
      <c r="P25" s="101" t="str">
        <f>IFERROR(VLOOKUP(B25,Concentrado_PB!K$2:AP$1038,26,0)," ")</f>
        <v>ACCIONES PROGRAMADAS/ACCIONES REALIZADAS*100</v>
      </c>
      <c r="Q25" s="101"/>
      <c r="R25" s="101"/>
      <c r="S25" s="98" t="str">
        <f>IFERROR(VLOOKUP(B25,Concentrado_PB!K$2:AP$1038,28,0)," ")</f>
        <v>INFORMES DE LAS ACCIONES REALIZADAS</v>
      </c>
      <c r="T25" s="99"/>
      <c r="U25" s="100"/>
      <c r="V25" s="91" t="str">
        <f>IFERROR(VLOOKUP(B25,Concentrado_PB!K$2:AP$1038,27,0)," ")</f>
        <v>ACCION</v>
      </c>
      <c r="W25" s="91">
        <f>IFERROR(VLOOKUP(B25,Concentrado_PB!K$2:AP$1038,29,0)," ")</f>
        <v>4</v>
      </c>
      <c r="X25" s="91">
        <f>IFERROR(VLOOKUP(B25,Concentrado_PB!K$2:AP$1038,30,0)," ")</f>
        <v>8</v>
      </c>
      <c r="Y25" s="91">
        <f>IFERROR(VLOOKUP(B25,Concentrado_PB!K$2:AP$1038,31,0)," ")</f>
        <v>8</v>
      </c>
      <c r="Z25" s="91">
        <f>IFERROR(VLOOKUP(B25,Concentrado_PB!K$2:AP$1038,32,0)," ")</f>
        <v>6</v>
      </c>
      <c r="AA25" s="94"/>
      <c r="AB25" s="95"/>
      <c r="AC25" s="96"/>
      <c r="AD25" s="87" t="str">
        <f t="shared" si="1"/>
        <v xml:space="preserve"> </v>
      </c>
      <c r="AE25" s="97"/>
    </row>
    <row r="26" spans="1:31" ht="129.94999999999999" customHeight="1">
      <c r="A26" s="64">
        <v>14</v>
      </c>
      <c r="B26" s="65" t="str">
        <f t="shared" si="0"/>
        <v>02CD14P002</v>
      </c>
      <c r="C26" s="91">
        <f>IFERROR(VLOOKUP(B26,Concentrado_PB!K$3:AP$1038,2,0)," ")</f>
        <v>1</v>
      </c>
      <c r="D26" s="91">
        <f>IFERROR(VLOOKUP(B26,Concentrado_PB!K$3:AP$1038,4,0)," ")</f>
        <v>6</v>
      </c>
      <c r="E26" s="91">
        <f>IFERROR(VLOOKUP(B26,Concentrado_PB!K$3:AP$1038,6,0)," ")</f>
        <v>0</v>
      </c>
      <c r="F26" s="92" t="str">
        <f>IFERROR(VLOOKUP(V$9&amp;A26,Concentrado_PB!A15:BX1051,27,0)," ")</f>
        <v>1.2.4</v>
      </c>
      <c r="G26" s="93" t="str">
        <f>IFERROR(VLOOKUP(V$9&amp;A26,Concentrado_PB!A15:BX1051,20,0)," ")</f>
        <v xml:space="preserve">10. Reducción de las desigualdades </v>
      </c>
      <c r="H26" s="91" t="str">
        <f>IFERROR(VLOOKUP(V$9&amp;A26,Concentrado_PB!A$3:I$1038,8,0),"")</f>
        <v>P002</v>
      </c>
      <c r="I26" s="101" t="str">
        <f>IFERROR(VLOOKUP(V$9&amp;A26,Concentrado_PB!A$3:I$1038,9,0)," ")</f>
        <v>P002_PROMOCIÓN INTEGRAL PARA EL CUMPLIMIENTO DE LOS DERECHOS HUMANOS</v>
      </c>
      <c r="J26" s="101"/>
      <c r="K26" s="101"/>
      <c r="L26" s="91">
        <f>IFERROR(VLOOKUP(B26,Concentrado_PB!K15:AP1051,24,0)," ")</f>
        <v>1100</v>
      </c>
      <c r="M26" s="101" t="str">
        <f>IFERROR(VLOOKUP(B26,Concentrado_PB!K$2:AP$1038,25,0)," ")</f>
        <v>INTERVENIR CON ACCIONES Y ACTIVIDADES INSTITUCIONALES, EN LAS 13 COLONIAS CON BAJO Y MUY BAJO INDICE DE DESARROLLO SOCIAL, Y EN LAS QUE SE ENCUENTRE EL MAYOR PORCENTAJE DE BRECHAS DE DESIGUALDAD POR MOTIVOS DE GENERO.</v>
      </c>
      <c r="N26" s="101"/>
      <c r="O26" s="101"/>
      <c r="P26" s="101" t="str">
        <f>IFERROR(VLOOKUP(B26,Concentrado_PB!K$2:AP$1038,26,0)," ")</f>
        <v>ACCIONES PROGRAMADAS/ACCIONES REALIZADAS*100</v>
      </c>
      <c r="Q26" s="101"/>
      <c r="R26" s="101"/>
      <c r="S26" s="98" t="str">
        <f>IFERROR(VLOOKUP(B26,Concentrado_PB!K$2:AP$1038,28,0)," ")</f>
        <v>INFORMES DE LAS ACCIONES REALIZADAS, CONTENIDOS EN LOS INFORMES TRIMESTRALES QUE SE PUBLICAN EN LA PAGINA DE LA ALCALDIA.</v>
      </c>
      <c r="T26" s="99"/>
      <c r="U26" s="100"/>
      <c r="V26" s="91" t="str">
        <f>IFERROR(VLOOKUP(B26,Concentrado_PB!K$2:AP$1038,27,0)," ")</f>
        <v>ACCION</v>
      </c>
      <c r="W26" s="91">
        <f>IFERROR(VLOOKUP(B26,Concentrado_PB!K$2:AP$1038,29,0)," ")</f>
        <v>1100</v>
      </c>
      <c r="X26" s="91">
        <f>IFERROR(VLOOKUP(B26,Concentrado_PB!K$2:AP$1038,30,0)," ")</f>
        <v>1100</v>
      </c>
      <c r="Y26" s="91">
        <f>IFERROR(VLOOKUP(B26,Concentrado_PB!K$2:AP$1038,31,0)," ")</f>
        <v>1100</v>
      </c>
      <c r="Z26" s="91">
        <f>IFERROR(VLOOKUP(B26,Concentrado_PB!K$2:AP$1038,32,0)," ")</f>
        <v>1100</v>
      </c>
      <c r="AA26" s="94"/>
      <c r="AB26" s="95"/>
      <c r="AC26" s="96"/>
      <c r="AD26" s="87" t="str">
        <f t="shared" si="1"/>
        <v xml:space="preserve"> </v>
      </c>
      <c r="AE26" s="97"/>
    </row>
    <row r="27" spans="1:31" ht="129.94999999999999" customHeight="1">
      <c r="A27" s="64">
        <v>15</v>
      </c>
      <c r="B27" s="65" t="str">
        <f t="shared" si="0"/>
        <v>02CD14P004</v>
      </c>
      <c r="C27" s="91">
        <f>IFERROR(VLOOKUP(B27,Concentrado_PB!K$3:AP$1038,2,0)," ")</f>
        <v>1</v>
      </c>
      <c r="D27" s="91" t="str">
        <f>IFERROR(VLOOKUP(B27,Concentrado_PB!K$3:AP$1038,4,0)," ")</f>
        <v>6</v>
      </c>
      <c r="E27" s="91" t="str">
        <f>IFERROR(VLOOKUP(B27,Concentrado_PB!K$3:AP$1038,6,0)," ")</f>
        <v>1</v>
      </c>
      <c r="F27" s="92" t="str">
        <f>IFERROR(VLOOKUP(V$9&amp;A27,Concentrado_PB!A16:BX1052,27,0)," ")</f>
        <v>2.6.8</v>
      </c>
      <c r="G27" s="93" t="str">
        <f>IFERROR(VLOOKUP(V$9&amp;A27,Concentrado_PB!A16:BX1052,20,0)," ")</f>
        <v xml:space="preserve">10. Reducción de las desigualdades </v>
      </c>
      <c r="H27" s="91" t="str">
        <f>IFERROR(VLOOKUP(V$9&amp;A27,Concentrado_PB!A$3:I$1038,8,0),"")</f>
        <v>P004</v>
      </c>
      <c r="I27" s="101" t="str">
        <f>IFERROR(VLOOKUP(V$9&amp;A27,Concentrado_PB!A$3:I$1038,9,0)," ")</f>
        <v xml:space="preserve">P004_PROMOCIÓN INTEGRAL PARA EL CUMPLIMIENTO DE LOS DERECHOS DE LA NIÑEZ Y DE LA ADOLESCENCIA </v>
      </c>
      <c r="J27" s="101"/>
      <c r="K27" s="101"/>
      <c r="L27" s="91">
        <f>IFERROR(VLOOKUP(B27,Concentrado_PB!K16:AP1052,24,0)," ")</f>
        <v>1</v>
      </c>
      <c r="M27" s="101" t="str">
        <f>IFERROR(VLOOKUP(B27,Concentrado_PB!K$2:AP$1038,25,0)," ")</f>
        <v>PORCENTAJE DE ACTIVIDADES REALIZADAS A EFECTO DE CONCIENTIZAR SOBRE LOS DERECHOS DE LAS NIÑAS, NIÑOS Y ADOLESCENTES A LOS SERVIDORES PÚBLICOS DE LA INSTITUCIÓN.</v>
      </c>
      <c r="N27" s="101"/>
      <c r="O27" s="101"/>
      <c r="P27" s="101" t="str">
        <f>IFERROR(VLOOKUP(B27,Concentrado_PB!K$2:AP$1038,26,0)," ")</f>
        <v>(ACTIVIDADES PLANEADAS PARA CONCIENTIZAR SOBRE LOS DERECHOS DE LAS NIÑAS, NIÑOS Y ADOLESCENTES) / (ACTIVIDADES REALIZADAS PARA CONCIENTIZAR SOBRE LOS DERECHOS DE LAS NIÑAS, NIÑOS Y ADOLESCENTES)</v>
      </c>
      <c r="Q27" s="101"/>
      <c r="R27" s="101"/>
      <c r="S27" s="98" t="str">
        <f>IFERROR(VLOOKUP(B27,Concentrado_PB!K$2:AP$1038,28,0)," ")</f>
        <v>N/A</v>
      </c>
      <c r="T27" s="99"/>
      <c r="U27" s="100"/>
      <c r="V27" s="91" t="str">
        <f>IFERROR(VLOOKUP(B27,Concentrado_PB!K$2:AP$1038,27,0)," ")</f>
        <v>PORCENTAJE</v>
      </c>
      <c r="W27" s="91">
        <f>IFERROR(VLOOKUP(B27,Concentrado_PB!K$2:AP$1038,29,0)," ")</f>
        <v>0</v>
      </c>
      <c r="X27" s="91">
        <f>IFERROR(VLOOKUP(B27,Concentrado_PB!K$2:AP$1038,30,0)," ")</f>
        <v>0.5</v>
      </c>
      <c r="Y27" s="91">
        <f>IFERROR(VLOOKUP(B27,Concentrado_PB!K$2:AP$1038,31,0)," ")</f>
        <v>1</v>
      </c>
      <c r="Z27" s="91">
        <f>IFERROR(VLOOKUP(B27,Concentrado_PB!K$2:AP$1038,32,0)," ")</f>
        <v>1</v>
      </c>
      <c r="AA27" s="94"/>
      <c r="AB27" s="95"/>
      <c r="AC27" s="96"/>
      <c r="AD27" s="87" t="str">
        <f t="shared" si="1"/>
        <v xml:space="preserve"> </v>
      </c>
      <c r="AE27" s="97"/>
    </row>
    <row r="28" spans="1:31" ht="129.94999999999999" customHeight="1">
      <c r="A28" s="64">
        <v>16</v>
      </c>
      <c r="B28" s="65" t="str">
        <f t="shared" si="0"/>
        <v>02CD14S126</v>
      </c>
      <c r="C28" s="91">
        <f>IFERROR(VLOOKUP(B28,Concentrado_PB!K$3:AP$1038,2,0)," ")</f>
        <v>1</v>
      </c>
      <c r="D28" s="91">
        <f>IFERROR(VLOOKUP(B28,Concentrado_PB!K$3:AP$1038,4,0)," ")</f>
        <v>6</v>
      </c>
      <c r="E28" s="91">
        <f>IFERROR(VLOOKUP(B28,Concentrado_PB!K$3:AP$1038,6,0)," ")</f>
        <v>3</v>
      </c>
      <c r="F28" s="92" t="str">
        <f>IFERROR(VLOOKUP(V$9&amp;A28,Concentrado_PB!A17:BX1053,27,0)," ")</f>
        <v>2.6.2</v>
      </c>
      <c r="G28" s="93" t="str">
        <f>IFERROR(VLOOKUP(V$9&amp;A28,Concentrado_PB!A17:BX1053,20,0)," ")</f>
        <v xml:space="preserve">10. Reducción de las desigualdades </v>
      </c>
      <c r="H28" s="91" t="str">
        <f>IFERROR(VLOOKUP(V$9&amp;A28,Concentrado_PB!A$3:I$1038,8,0),"")</f>
        <v>S126</v>
      </c>
      <c r="I28" s="101" t="str">
        <f>IFERROR(VLOOKUP(V$9&amp;A28,Concentrado_PB!A$3:I$1038,9,0)," ")</f>
        <v>S126_COMUNIDAD   HUEHUEYOTL,  APOYO   A  COLECTIVOS   DE  PERSONAS ADULTAS MAYORES</v>
      </c>
      <c r="J28" s="101"/>
      <c r="K28" s="101"/>
      <c r="L28" s="91">
        <f>IFERROR(VLOOKUP(B28,Concentrado_PB!K17:AP1053,24,0)," ")</f>
        <v>2.3E-2</v>
      </c>
      <c r="M28" s="101" t="str">
        <f>IFERROR(VLOOKUP(B28,Concentrado_PB!K$2:AP$1038,25,0)," ")</f>
        <v>MIDE EL NUMERO DE PERSONAS ADULTAS MAYORES QUE PARTICIPAN EN LOS COLECTIVOS Y REDES DE APOYO.</v>
      </c>
      <c r="N28" s="101"/>
      <c r="O28" s="101"/>
      <c r="P28" s="101" t="str">
        <f>IFERROR(VLOOKUP(B28,Concentrado_PB!K$2:AP$1038,26,0)," ")</f>
        <v>(PERSONAS ADULTAS MAYORES QUE PARTICIPAN EN LOS COLECTIVOS Y REDES DE APOYO / NUMERO DE PERSONAS ADULTAS MAYORES DE LA DEMARCACION) * 100</v>
      </c>
      <c r="Q28" s="101"/>
      <c r="R28" s="101"/>
      <c r="S28" s="98" t="str">
        <f>IFERROR(VLOOKUP(B28,Concentrado_PB!K$2:AP$1038,28,0),"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28" s="99"/>
      <c r="U28" s="100"/>
      <c r="V28" s="91" t="str">
        <f>IFERROR(VLOOKUP(B28,Concentrado_PB!K$2:AP$1038,27,0)," ")</f>
        <v>PORCENTAJE</v>
      </c>
      <c r="W28" s="91">
        <f>IFERROR(VLOOKUP(B28,Concentrado_PB!K$2:AP$1038,29,0)," ")</f>
        <v>0</v>
      </c>
      <c r="X28" s="91">
        <f>IFERROR(VLOOKUP(B28,Concentrado_PB!K$2:AP$1038,30,0)," ")</f>
        <v>7.0000000000000001E-3</v>
      </c>
      <c r="Y28" s="91">
        <f>IFERROR(VLOOKUP(B28,Concentrado_PB!K$2:AP$1038,31,0)," ")</f>
        <v>1.4999999999999999E-2</v>
      </c>
      <c r="Z28" s="91">
        <f>IFERROR(VLOOKUP(B28,Concentrado_PB!K$2:AP$1038,32,0)," ")</f>
        <v>2.3E-2</v>
      </c>
      <c r="AA28" s="94"/>
      <c r="AB28" s="95"/>
      <c r="AC28" s="96"/>
      <c r="AD28" s="87" t="str">
        <f t="shared" si="1"/>
        <v xml:space="preserve"> </v>
      </c>
      <c r="AE28" s="97"/>
    </row>
    <row r="29" spans="1:31" ht="129.94999999999999" customHeight="1">
      <c r="A29" s="64">
        <v>17</v>
      </c>
      <c r="B29" s="65" t="str">
        <f t="shared" si="0"/>
        <v>02CD14S127</v>
      </c>
      <c r="C29" s="91">
        <f>IFERROR(VLOOKUP(B29,Concentrado_PB!K$3:AP$1038,2,0)," ")</f>
        <v>1</v>
      </c>
      <c r="D29" s="91">
        <f>IFERROR(VLOOKUP(B29,Concentrado_PB!K$3:AP$1038,4,0)," ")</f>
        <v>6</v>
      </c>
      <c r="E29" s="91" t="str">
        <f>IFERROR(VLOOKUP(B29,Concentrado_PB!K$3:AP$1038,6,0)," ")</f>
        <v>0</v>
      </c>
      <c r="F29" s="92" t="str">
        <f>IFERROR(VLOOKUP(V$9&amp;A29,Concentrado_PB!A18:BX1054,27,0)," ")</f>
        <v>2.4.4</v>
      </c>
      <c r="G29" s="93" t="str">
        <f>IFERROR(VLOOKUP(V$9&amp;A29,Concentrado_PB!A18:BX1054,20,0)," ")</f>
        <v>11. Ciudades y comunidades sostenibles</v>
      </c>
      <c r="H29" s="91" t="str">
        <f>IFERROR(VLOOKUP(V$9&amp;A29,Concentrado_PB!A$3:I$1038,8,0),"")</f>
        <v>S127</v>
      </c>
      <c r="I29" s="101" t="str">
        <f>IFERROR(VLOOKUP(V$9&amp;A29,Concentrado_PB!A$3:I$1038,9,0)," ")</f>
        <v>S127_MOCHILA DE DERECHOS</v>
      </c>
      <c r="J29" s="101"/>
      <c r="K29" s="101"/>
      <c r="L29" s="91">
        <f>IFERROR(VLOOKUP(B29,Concentrado_PB!K18:AP1054,24,0)," ")</f>
        <v>1.7100000000000001E-2</v>
      </c>
      <c r="M29" s="101" t="str">
        <f>IFERROR(VLOOKUP(B29,Concentrado_PB!K$2:AP$1038,25,0)," ")</f>
        <v>MIDE EL NUMERO DE NIÑAS, NIÑOS, ADOLESCENTES, JOVENES, PERSONAS ADULTAS Y PERSONAS ADULTAS MAYORES BENEFICIADOS CON TALLERES.</v>
      </c>
      <c r="N29" s="101"/>
      <c r="O29" s="101"/>
      <c r="P29" s="101" t="str">
        <f>IFERROR(VLOOKUP(B29,Concentrado_PB!K$2:AP$1038,26,0)," ")</f>
        <v>(NUMERO NIÑAS, NIÑOS, ADOLESCENTES, JOVENES, PERSONAS ADULTAS Y PERSONAS ADULTAS MAYORES BENEFICIADOS CON TALLERES/ NUMERO DE PERSONAS QUE HABITAN EN ZONAS DE MUY BAJO Y BAJO INDICE DE DESARROLLO SOCIAL)*100</v>
      </c>
      <c r="Q29" s="101"/>
      <c r="R29" s="101"/>
      <c r="S29" s="98" t="str">
        <f>IFERROR(VLOOKUP(B29,Concentrado_PB!K$2:AP$1038,28,0)," ")</f>
        <v>LISTAS DE ASISTENCIA LAS CUALES ESTARAN DISPONIBLES PARA CONSULTA EN LA DIRECCION DE ATENCION A GRUPOS PRIORITARIOS, UBICADA EN PLAZA DE LA CONSTITUCION, INTERIOR DEL PARQUE JUANA DE ASBAJE, C.P. 14000, ALCALDIA DE TLALPAN.</v>
      </c>
      <c r="T29" s="99"/>
      <c r="U29" s="100"/>
      <c r="V29" s="91" t="str">
        <f>IFERROR(VLOOKUP(B29,Concentrado_PB!K$2:AP$1038,27,0)," ")</f>
        <v>PORCENTAJE</v>
      </c>
      <c r="W29" s="91">
        <f>IFERROR(VLOOKUP(B29,Concentrado_PB!K$2:AP$1038,29,0)," ")</f>
        <v>7.1000000000000004E-3</v>
      </c>
      <c r="X29" s="91">
        <f>IFERROR(VLOOKUP(B29,Concentrado_PB!K$2:AP$1038,30,0)," ")</f>
        <v>1.7100000000000001E-2</v>
      </c>
      <c r="Y29" s="91">
        <f>IFERROR(VLOOKUP(B29,Concentrado_PB!K$2:AP$1038,31,0)," ")</f>
        <v>1.7100000000000001E-2</v>
      </c>
      <c r="Z29" s="91">
        <f>IFERROR(VLOOKUP(B29,Concentrado_PB!K$2:AP$1038,32,0)," ")</f>
        <v>1.7100000000000001E-2</v>
      </c>
      <c r="AA29" s="94"/>
      <c r="AB29" s="95"/>
      <c r="AC29" s="96"/>
      <c r="AD29" s="87" t="str">
        <f t="shared" si="1"/>
        <v xml:space="preserve"> </v>
      </c>
      <c r="AE29" s="97"/>
    </row>
    <row r="30" spans="1:31" ht="129.94999999999999" customHeight="1">
      <c r="A30" s="64">
        <v>18</v>
      </c>
      <c r="B30" s="65" t="str">
        <f t="shared" si="0"/>
        <v>02CD14S128</v>
      </c>
      <c r="C30" s="91">
        <f>IFERROR(VLOOKUP(B30,Concentrado_PB!K$3:AP$1038,2,0)," ")</f>
        <v>1</v>
      </c>
      <c r="D30" s="91">
        <f>IFERROR(VLOOKUP(B30,Concentrado_PB!K$3:AP$1038,4,0)," ")</f>
        <v>6</v>
      </c>
      <c r="E30" s="91">
        <f>IFERROR(VLOOKUP(B30,Concentrado_PB!K$3:AP$1038,6,0)," ")</f>
        <v>1</v>
      </c>
      <c r="F30" s="92" t="str">
        <f>IFERROR(VLOOKUP(V$9&amp;A30,Concentrado_PB!A19:BX1055,27,0)," ")</f>
        <v>2.6.8</v>
      </c>
      <c r="G30" s="93" t="str">
        <f>IFERROR(VLOOKUP(V$9&amp;A30,Concentrado_PB!A19:BX1055,20,0)," ")</f>
        <v xml:space="preserve">10. Reducción de las desigualdades </v>
      </c>
      <c r="H30" s="91" t="str">
        <f>IFERROR(VLOOKUP(V$9&amp;A30,Concentrado_PB!A$3:I$1038,8,0),"")</f>
        <v>S128</v>
      </c>
      <c r="I30" s="101" t="str">
        <f>IFERROR(VLOOKUP(V$9&amp;A30,Concentrado_PB!A$3:I$1038,9,0)," ")</f>
        <v>S128_DEFENSORÍA  DE  LOS  DERECHOS  Y  APOYOS  ECONÓMICOS  A NIÑAS  Y NIÑOS DE TLALPAN</v>
      </c>
      <c r="J30" s="101"/>
      <c r="K30" s="101"/>
      <c r="L30" s="91">
        <f>IFERROR(VLOOKUP(B30,Concentrado_PB!K19:AP1055,24,0)," ")</f>
        <v>0.01</v>
      </c>
      <c r="M30" s="101" t="str">
        <f>IFERROR(VLOOKUP(B30,Concentrado_PB!K$2:AP$1038,25,0)," ")</f>
        <v xml:space="preserve">MIDE EL NUMERO DE NIÑAS, NIÑAS Y ADOLESCENTES QUE RECIBEN APOYO ECONOMICO Y PARTICIPAN EN LOS TALLERES. </v>
      </c>
      <c r="N30" s="101"/>
      <c r="O30" s="101"/>
      <c r="P30" s="101" t="str">
        <f>IFERROR(VLOOKUP(B30,Concentrado_PB!K$2:AP$1038,26,0)," ")</f>
        <v>(NUMERO DE NIÑAS, NIÑOS Y ADOLESCENTES QUE RECIBEN EL APOYO ECONOMICO Y PARTICIPAN EN LOS TALLERES / NUMERO DE NIÑAS, NIÑOS Y ADOLESCENTES DE 5 A 14 AÑOS QUE RESIDEN EN LA DEMARCACION) * 100</v>
      </c>
      <c r="Q30" s="101"/>
      <c r="R30" s="101"/>
      <c r="S30" s="98" t="str">
        <f>IFERROR(VLOOKUP(B30,Concentrado_PB!K$2:AP$1038,28,0),"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30" s="99"/>
      <c r="U30" s="100"/>
      <c r="V30" s="91" t="str">
        <f>IFERROR(VLOOKUP(B30,Concentrado_PB!K$2:AP$1038,27,0)," ")</f>
        <v>PORCENTAJE</v>
      </c>
      <c r="W30" s="91">
        <f>IFERROR(VLOOKUP(B30,Concentrado_PB!K$2:AP$1038,29,0)," ")</f>
        <v>0</v>
      </c>
      <c r="X30" s="91">
        <f>IFERROR(VLOOKUP(B30,Concentrado_PB!K$2:AP$1038,30,0)," ")</f>
        <v>0.01</v>
      </c>
      <c r="Y30" s="91">
        <f>IFERROR(VLOOKUP(B30,Concentrado_PB!K$2:AP$1038,31,0)," ")</f>
        <v>0.01</v>
      </c>
      <c r="Z30" s="91">
        <f>IFERROR(VLOOKUP(B30,Concentrado_PB!K$2:AP$1038,32,0)," ")</f>
        <v>0.01</v>
      </c>
      <c r="AA30" s="94"/>
      <c r="AB30" s="95"/>
      <c r="AC30" s="96"/>
      <c r="AD30" s="87" t="str">
        <f t="shared" si="1"/>
        <v xml:space="preserve"> </v>
      </c>
      <c r="AE30" s="97"/>
    </row>
    <row r="31" spans="1:31" ht="129.94999999999999" customHeight="1">
      <c r="A31" s="64">
        <v>19</v>
      </c>
      <c r="B31" s="65" t="str">
        <f t="shared" si="0"/>
        <v>02CD14S129</v>
      </c>
      <c r="C31" s="91">
        <f>IFERROR(VLOOKUP(B31,Concentrado_PB!K$3:AP$1038,2,0)," ")</f>
        <v>1</v>
      </c>
      <c r="D31" s="91">
        <f>IFERROR(VLOOKUP(B31,Concentrado_PB!K$3:AP$1038,4,0)," ")</f>
        <v>1</v>
      </c>
      <c r="E31" s="91">
        <f>IFERROR(VLOOKUP(B31,Concentrado_PB!K$3:AP$1038,6,0)," ")</f>
        <v>3</v>
      </c>
      <c r="F31" s="92" t="str">
        <f>IFERROR(VLOOKUP(V$9&amp;A31,Concentrado_PB!A20:BX1056,27,0)," ")</f>
        <v>2.5.2</v>
      </c>
      <c r="G31" s="93" t="str">
        <f>IFERROR(VLOOKUP(V$9&amp;A31,Concentrado_PB!A20:BX1056,20,0)," ")</f>
        <v>4. Educación de calidad</v>
      </c>
      <c r="H31" s="91" t="str">
        <f>IFERROR(VLOOKUP(V$9&amp;A31,Concentrado_PB!A$3:I$1038,8,0),"")</f>
        <v>S129</v>
      </c>
      <c r="I31" s="101" t="str">
        <f>IFERROR(VLOOKUP(V$9&amp;A31,Concentrado_PB!A$3:I$1038,9,0)," ")</f>
        <v>S129_ASESORÍAS   PARA  EL   EXAMEN  DE   INGRESO  A   LA   EDUCACIÓN  MEDIA SUPERIOR</v>
      </c>
      <c r="J31" s="101"/>
      <c r="K31" s="101"/>
      <c r="L31" s="91">
        <f>IFERROR(VLOOKUP(B31,Concentrado_PB!K20:AP1056,24,0)," ")</f>
        <v>0.17499999999999999</v>
      </c>
      <c r="M31" s="101" t="str">
        <f>IFERROR(VLOOKUP(B31,Concentrado_PB!K$2:AP$1038,25,0)," ")</f>
        <v xml:space="preserve">MIDE LA CANTIDAD DE ALUMNOS QUE RECIBEN ASESORIAS DE PREPARACION </v>
      </c>
      <c r="N31" s="101"/>
      <c r="O31" s="101"/>
      <c r="P31" s="101" t="str">
        <f>IFERROR(VLOOKUP(B31,Concentrado_PB!K$2:AP$1038,26,0)," ")</f>
        <v>(NUMERO DE ALUMNOS QUE RECIBEN LAS ASESORIAS DE PREPARACION / NUMERO DE NIÑAS Y NIÑOS QUE EGRESAN DE TERCER AÑO DE SECUNDARIA) * 100</v>
      </c>
      <c r="Q31" s="101"/>
      <c r="R31" s="101"/>
      <c r="S31" s="98" t="str">
        <f>IFERROR(VLOOKUP(B31,Concentrado_PB!K$2:AP$1038,28,0),"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99"/>
      <c r="U31" s="100"/>
      <c r="V31" s="91" t="str">
        <f>IFERROR(VLOOKUP(B31,Concentrado_PB!K$2:AP$1038,27,0)," ")</f>
        <v>PORCENTAJE</v>
      </c>
      <c r="W31" s="91">
        <f>IFERROR(VLOOKUP(B31,Concentrado_PB!K$2:AP$1038,29,0)," ")</f>
        <v>0</v>
      </c>
      <c r="X31" s="91">
        <f>IFERROR(VLOOKUP(B31,Concentrado_PB!K$2:AP$1038,30,0)," ")</f>
        <v>0.17499999999999999</v>
      </c>
      <c r="Y31" s="91">
        <f>IFERROR(VLOOKUP(B31,Concentrado_PB!K$2:AP$1038,31,0)," ")</f>
        <v>0.17499999999999999</v>
      </c>
      <c r="Z31" s="91">
        <f>IFERROR(VLOOKUP(B31,Concentrado_PB!K$2:AP$1038,32,0)," ")</f>
        <v>0.17499999999999999</v>
      </c>
      <c r="AA31" s="94"/>
      <c r="AB31" s="95"/>
      <c r="AC31" s="96"/>
      <c r="AD31" s="87" t="str">
        <f t="shared" si="1"/>
        <v xml:space="preserve"> </v>
      </c>
      <c r="AE31" s="97"/>
    </row>
    <row r="32" spans="1:31" ht="129.94999999999999" customHeight="1">
      <c r="A32" s="64">
        <v>20</v>
      </c>
      <c r="B32" s="65" t="str">
        <f t="shared" si="0"/>
        <v>02CD14S130</v>
      </c>
      <c r="C32" s="91">
        <f>IFERROR(VLOOKUP(B32,Concentrado_PB!K$3:AP$1038,2,0)," ")</f>
        <v>1</v>
      </c>
      <c r="D32" s="91">
        <f>IFERROR(VLOOKUP(B32,Concentrado_PB!K$3:AP$1038,4,0)," ")</f>
        <v>1</v>
      </c>
      <c r="E32" s="91">
        <f>IFERROR(VLOOKUP(B32,Concentrado_PB!K$3:AP$1038,6,0)," ")</f>
        <v>2</v>
      </c>
      <c r="F32" s="92" t="str">
        <f>IFERROR(VLOOKUP(V$9&amp;A32,Concentrado_PB!A21:BX1057,27,0)," ")</f>
        <v>2.5.6</v>
      </c>
      <c r="G32" s="93" t="str">
        <f>IFERROR(VLOOKUP(V$9&amp;A32,Concentrado_PB!A21:BX1057,20,0)," ")</f>
        <v>4. Educación de calidad</v>
      </c>
      <c r="H32" s="91" t="str">
        <f>IFERROR(VLOOKUP(V$9&amp;A32,Concentrado_PB!A$3:I$1038,8,0),"")</f>
        <v>S130</v>
      </c>
      <c r="I32" s="101" t="str">
        <f>IFERROR(VLOOKUP(V$9&amp;A32,Concentrado_PB!A$3:I$1038,9,0)," ")</f>
        <v>S130_EDUCARNOS EN COMUNIDAD PARA EL BIENESTAR SOCIAL</v>
      </c>
      <c r="J32" s="101"/>
      <c r="K32" s="101"/>
      <c r="L32" s="91">
        <f>IFERROR(VLOOKUP(B32,Concentrado_PB!K21:AP1057,24,0)," ")</f>
        <v>1.6E-2</v>
      </c>
      <c r="M32" s="101" t="str">
        <f>IFERROR(VLOOKUP(B32,Concentrado_PB!K$2:AP$1038,25,0)," ")</f>
        <v>MIDE EL NUMERO DE PERSONAS QUE RECIBEN ALGUN TIPO DE ASESORIA, ORIENTACION Y ACOMPAÑAMIENTO EDUCATIVO.</v>
      </c>
      <c r="N32" s="101"/>
      <c r="O32" s="101"/>
      <c r="P32" s="101" t="str">
        <f>IFERROR(VLOOKUP(B32,Concentrado_PB!K$2:AP$1038,26,0)," ")</f>
        <v>(NUMERO DE PERSONAS QUE RECIBEN ALGUN TIPO DE ASESORIA, ORIENTACION Y ACOMPAÑAMIENTO EDUCATIVO / NUMERO DE PERSONAS DE 15 AÑOS Y MAS QUE HABITAN EN LA ALCALDIA DE TLALPAN) * 100</v>
      </c>
      <c r="Q32" s="101"/>
      <c r="R32" s="101"/>
      <c r="S32" s="98" t="str">
        <f>IFERROR(VLOOKUP(B32,Concentrado_PB!K$2:AP$1038,28,0),"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99"/>
      <c r="U32" s="100"/>
      <c r="V32" s="91" t="str">
        <f>IFERROR(VLOOKUP(B32,Concentrado_PB!K$2:AP$1038,27,0)," ")</f>
        <v>PORCENTAJE</v>
      </c>
      <c r="W32" s="91">
        <f>IFERROR(VLOOKUP(B32,Concentrado_PB!K$2:AP$1038,29,0)," ")</f>
        <v>4.0000000000000001E-3</v>
      </c>
      <c r="X32" s="91">
        <f>IFERROR(VLOOKUP(B32,Concentrado_PB!K$2:AP$1038,30,0)," ")</f>
        <v>8.0000000000000002E-3</v>
      </c>
      <c r="Y32" s="91">
        <f>IFERROR(VLOOKUP(B32,Concentrado_PB!K$2:AP$1038,31,0)," ")</f>
        <v>1.2E-2</v>
      </c>
      <c r="Z32" s="91">
        <f>IFERROR(VLOOKUP(B32,Concentrado_PB!K$2:AP$1038,32,0)," ")</f>
        <v>1.6E-2</v>
      </c>
      <c r="AA32" s="94"/>
      <c r="AB32" s="95"/>
      <c r="AC32" s="96"/>
      <c r="AD32" s="87" t="str">
        <f t="shared" si="1"/>
        <v xml:space="preserve"> </v>
      </c>
      <c r="AE32" s="97"/>
    </row>
    <row r="33" spans="1:31" ht="129.94999999999999" customHeight="1">
      <c r="A33" s="64">
        <v>21</v>
      </c>
      <c r="B33" s="65" t="str">
        <f t="shared" si="0"/>
        <v>02CD14S132</v>
      </c>
      <c r="C33" s="91">
        <f>IFERROR(VLOOKUP(B33,Concentrado_PB!K$3:AP$1038,2,0)," ")</f>
        <v>1</v>
      </c>
      <c r="D33" s="91">
        <f>IFERROR(VLOOKUP(B33,Concentrado_PB!K$3:AP$1038,4,0)," ")</f>
        <v>1</v>
      </c>
      <c r="E33" s="91">
        <f>IFERROR(VLOOKUP(B33,Concentrado_PB!K$3:AP$1038,6,0)," ")</f>
        <v>2</v>
      </c>
      <c r="F33" s="92" t="str">
        <f>IFERROR(VLOOKUP(V$9&amp;A33,Concentrado_PB!A22:BX1058,27,0)," ")</f>
        <v>2.5.6</v>
      </c>
      <c r="G33" s="93" t="str">
        <f>IFERROR(VLOOKUP(V$9&amp;A33,Concentrado_PB!A22:BX1058,20,0)," ")</f>
        <v>4. Educación de calidad</v>
      </c>
      <c r="H33" s="91" t="str">
        <f>IFERROR(VLOOKUP(V$9&amp;A33,Concentrado_PB!A$3:I$1038,8,0),"")</f>
        <v>S132</v>
      </c>
      <c r="I33" s="101" t="str">
        <f>IFERROR(VLOOKUP(V$9&amp;A33,Concentrado_PB!A$3:I$1038,9,0)," ")</f>
        <v>S132_APOYO  PROFESIONAL A LA POBLACIÓN EN SUS TAREAS EDUCATIVAS EN LAS BIBLIOTECAS PÚBLICAS</v>
      </c>
      <c r="J33" s="101"/>
      <c r="K33" s="101"/>
      <c r="L33" s="91">
        <f>IFERROR(VLOOKUP(B33,Concentrado_PB!K22:AP1058,24,0)," ")</f>
        <v>1.0999999999999999E-2</v>
      </c>
      <c r="M33" s="101" t="str">
        <f>IFERROR(VLOOKUP(B33,Concentrado_PB!K$2:AP$1038,25,0)," ")</f>
        <v>MIDE LA CANTIDAD DE NIÑAS, NIÑOS Y ADOLESCENTES QUE RECIBEN ASESORIA EN LAS BIBLIOTECAS PUBLICAS.</v>
      </c>
      <c r="N33" s="101"/>
      <c r="O33" s="101"/>
      <c r="P33" s="101" t="str">
        <f>IFERROR(VLOOKUP(B33,Concentrado_PB!K$2:AP$1038,26,0)," ")</f>
        <v>(NUMERO DE NIÑAS, NIÑOS Y ADOLESCENTES QUE RECIBEN ASESORIA EN LAS BIBLIOTECAS PUBLICAS / NUMERO DE NIÑAS, NIÑOS Y ADOLESCENTES QUE ESTUDIAN EN ESCUELAS PRIMARIAS Y SECUNDARIAS PUBLICAS) * 100</v>
      </c>
      <c r="Q33" s="101"/>
      <c r="R33" s="101"/>
      <c r="S33" s="98" t="str">
        <f>IFERROR(VLOOKUP(B33,Concentrado_PB!K$2:AP$1038,28,0),"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99"/>
      <c r="U33" s="100"/>
      <c r="V33" s="91" t="str">
        <f>IFERROR(VLOOKUP(B33,Concentrado_PB!K$2:AP$1038,27,0)," ")</f>
        <v>PORCENTAJE</v>
      </c>
      <c r="W33" s="91">
        <f>IFERROR(VLOOKUP(B33,Concentrado_PB!K$2:AP$1038,29,0)," ")</f>
        <v>1.0999999999999999E-2</v>
      </c>
      <c r="X33" s="91">
        <f>IFERROR(VLOOKUP(B33,Concentrado_PB!K$2:AP$1038,30,0)," ")</f>
        <v>1.0999999999999999E-2</v>
      </c>
      <c r="Y33" s="91">
        <f>IFERROR(VLOOKUP(B33,Concentrado_PB!K$2:AP$1038,31,0)," ")</f>
        <v>1.0999999999999999E-2</v>
      </c>
      <c r="Z33" s="91">
        <f>IFERROR(VLOOKUP(B33,Concentrado_PB!K$2:AP$1038,32,0)," ")</f>
        <v>1.0999999999999999E-2</v>
      </c>
      <c r="AA33" s="94"/>
      <c r="AB33" s="95"/>
      <c r="AC33" s="96"/>
      <c r="AD33" s="87" t="str">
        <f t="shared" si="1"/>
        <v xml:space="preserve"> </v>
      </c>
      <c r="AE33" s="97"/>
    </row>
    <row r="34" spans="1:31" ht="129.94999999999999" customHeight="1">
      <c r="A34" s="64">
        <v>22</v>
      </c>
      <c r="B34" s="65" t="str">
        <f t="shared" si="0"/>
        <v>02CD14S133</v>
      </c>
      <c r="C34" s="91">
        <f>IFERROR(VLOOKUP(B34,Concentrado_PB!K$3:AP$1038,2,0)," ")</f>
        <v>2</v>
      </c>
      <c r="D34" s="91">
        <f>IFERROR(VLOOKUP(B34,Concentrado_PB!K$3:AP$1038,4,0)," ")</f>
        <v>2</v>
      </c>
      <c r="E34" s="91">
        <f>IFERROR(VLOOKUP(B34,Concentrado_PB!K$3:AP$1038,6,0)," ")</f>
        <v>1</v>
      </c>
      <c r="F34" s="92" t="str">
        <f>IFERROR(VLOOKUP(V$9&amp;A34,Concentrado_PB!A23:BX1059,27,0)," ")</f>
        <v>2.2.2</v>
      </c>
      <c r="G34" s="93" t="str">
        <f>IFERROR(VLOOKUP(V$9&amp;A34,Concentrado_PB!A23:BX1059,20,0)," ")</f>
        <v>11. Ciudades y comunidades sostenibles</v>
      </c>
      <c r="H34" s="91" t="str">
        <f>IFERROR(VLOOKUP(V$9&amp;A34,Concentrado_PB!A$3:I$1038,8,0),"")</f>
        <v>S133</v>
      </c>
      <c r="I34" s="101" t="str">
        <f>IFERROR(VLOOKUP(V$9&amp;A34,Concentrado_PB!A$3:I$1038,9,0)," ")</f>
        <v>S133_IMAGEN URBANA PARA CULTIVAR COMUNIDAD</v>
      </c>
      <c r="J34" s="101"/>
      <c r="K34" s="101"/>
      <c r="L34" s="91">
        <f>IFERROR(VLOOKUP(B34,Concentrado_PB!K23:AP1059,24,0)," ")</f>
        <v>0.17</v>
      </c>
      <c r="M34" s="101" t="str">
        <f>IFERROR(VLOOKUP(B34,Concentrado_PB!K$2:AP$1038,25,0)," ")</f>
        <v>MIDE EL NUMERO DE PERSONAS ATENDIDAS A TRAVES DE LOS SERVICIOS PUBLICOS DE MEJORAMIENTO URBANO.</v>
      </c>
      <c r="N34" s="101"/>
      <c r="O34" s="101"/>
      <c r="P34" s="101" t="str">
        <f>IFERROR(VLOOKUP(B34,Concentrado_PB!K$2:AP$1038,26,0)," ")</f>
        <v>(NUMERO DE PERSONAS QUE HABITAN EN 18 COLONIAS, 10 PUEBLOS Y 6 BARRIOS CON MUY BAJO Y BAJO INDICE DE DESARROLLO SOCIAL QUE RECIBEN LOS SERVICIOS DE MEJORAMIENTO URBANO / NUMERO DE PERSONAS QUE HABITAN EN LA ALCALDIA DE TLALPAN) * 100</v>
      </c>
      <c r="Q34" s="101"/>
      <c r="R34" s="101"/>
      <c r="S34" s="98" t="str">
        <f>IFERROR(VLOOKUP(B34,Concentrado_PB!K$2:AP$1038,28,0),"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99"/>
      <c r="U34" s="100"/>
      <c r="V34" s="91" t="str">
        <f>IFERROR(VLOOKUP(B34,Concentrado_PB!K$2:AP$1038,27,0)," ")</f>
        <v>PORCENTAJE</v>
      </c>
      <c r="W34" s="91">
        <f>IFERROR(VLOOKUP(B34,Concentrado_PB!K$2:AP$1038,29,0)," ")</f>
        <v>0</v>
      </c>
      <c r="X34" s="91">
        <f>IFERROR(VLOOKUP(B34,Concentrado_PB!K$2:AP$1038,30,0)," ")</f>
        <v>0.17</v>
      </c>
      <c r="Y34" s="91">
        <f>IFERROR(VLOOKUP(B34,Concentrado_PB!K$2:AP$1038,31,0)," ")</f>
        <v>0.17</v>
      </c>
      <c r="Z34" s="91">
        <f>IFERROR(VLOOKUP(B34,Concentrado_PB!K$2:AP$1038,32,0)," ")</f>
        <v>0.17</v>
      </c>
      <c r="AA34" s="94">
        <v>61.1</v>
      </c>
      <c r="AB34" s="95"/>
      <c r="AC34" s="96"/>
      <c r="AD34" s="87" t="str">
        <f t="shared" si="1"/>
        <v xml:space="preserve"> </v>
      </c>
      <c r="AE34" s="97"/>
    </row>
    <row r="35" spans="1:31" ht="129.94999999999999" customHeight="1">
      <c r="A35" s="64">
        <v>23</v>
      </c>
      <c r="B35" s="65" t="str">
        <f t="shared" si="0"/>
        <v>02CD14S134</v>
      </c>
      <c r="C35" s="91">
        <f>IFERROR(VLOOKUP(B35,Concentrado_PB!K$3:AP$1038,2,0)," ")</f>
        <v>2</v>
      </c>
      <c r="D35" s="91">
        <f>IFERROR(VLOOKUP(B35,Concentrado_PB!K$3:AP$1038,4,0)," ")</f>
        <v>3</v>
      </c>
      <c r="E35" s="91">
        <f>IFERROR(VLOOKUP(B35,Concentrado_PB!K$3:AP$1038,6,0)," ")</f>
        <v>4</v>
      </c>
      <c r="F35" s="92" t="str">
        <f>IFERROR(VLOOKUP(V$9&amp;A35,Concentrado_PB!A24:BX1060,27,0)," ")</f>
        <v>2.1.6</v>
      </c>
      <c r="G35" s="93" t="str">
        <f>IFERROR(VLOOKUP(V$9&amp;A35,Concentrado_PB!A24:BX1060,20,0)," ")</f>
        <v>15. Vida de ecosistemas terrestres</v>
      </c>
      <c r="H35" s="91" t="str">
        <f>IFERROR(VLOOKUP(V$9&amp;A35,Concentrado_PB!A$3:I$1038,8,0),"")</f>
        <v>S134</v>
      </c>
      <c r="I35" s="101" t="str">
        <f>IFERROR(VLOOKUP(V$9&amp;A35,Concentrado_PB!A$3:I$1038,9,0)," ")</f>
        <v>S134_HUELLAS: SEMBRANDO COMPAÑÍA EN COMUNIDAD</v>
      </c>
      <c r="J35" s="101"/>
      <c r="K35" s="101"/>
      <c r="L35" s="91">
        <f>IFERROR(VLOOKUP(B35,Concentrado_PB!K24:AP1060,24,0)," ")</f>
        <v>0.156</v>
      </c>
      <c r="M35" s="101" t="str">
        <f>IFERROR(VLOOKUP(B35,Concentrado_PB!K$2:AP$1038,25,0)," ")</f>
        <v>MIDE EL NUMERO DE ANIMALES DE COMPAÑIA ATENDIDOS CON ALGUN SERVICIO VETERINARIO</v>
      </c>
      <c r="N35" s="101"/>
      <c r="O35" s="101"/>
      <c r="P35" s="101" t="str">
        <f>IFERROR(VLOOKUP(B35,Concentrado_PB!K$2:AP$1038,26,0)," ")</f>
        <v>(NUMERO DE ANIMALES DE COMPAÑIA ATENDIDOS / NUMERO DE ANIMALES DE COMPAÑIA DE LA DEMARCACION) * 100</v>
      </c>
      <c r="Q35" s="101"/>
      <c r="R35" s="101"/>
      <c r="S35" s="98" t="str">
        <f>IFERROR(VLOOKUP(B35,Concentrado_PB!K$2:AP$1038,28,0)," ")</f>
        <v xml:space="preserve">LISTADO DE BENEFICIARIOS, LOS CUALES PODRAN SER CONSULTADOS EN LA CLINICIA VETERINARIA DE LA ALCALDIA DE TLALPAN, UBICADA EN CALLE BEKAL MZ 98 LT 22, COL. LOMAS DE PADIERNA, C.P. 14240 , ALCALDIA DE TLALPAN. </v>
      </c>
      <c r="T35" s="99"/>
      <c r="U35" s="100"/>
      <c r="V35" s="91" t="str">
        <f>IFERROR(VLOOKUP(B35,Concentrado_PB!K$2:AP$1038,27,0)," ")</f>
        <v>PORCENTAJE</v>
      </c>
      <c r="W35" s="91">
        <f>IFERROR(VLOOKUP(B35,Concentrado_PB!K$2:AP$1038,29,0)," ")</f>
        <v>0.03</v>
      </c>
      <c r="X35" s="91">
        <f>IFERROR(VLOOKUP(B35,Concentrado_PB!K$2:AP$1038,30,0)," ")</f>
        <v>6.3E-2</v>
      </c>
      <c r="Y35" s="91">
        <f>IFERROR(VLOOKUP(B35,Concentrado_PB!K$2:AP$1038,31,0)," ")</f>
        <v>0.109</v>
      </c>
      <c r="Z35" s="91">
        <f>IFERROR(VLOOKUP(B35,Concentrado_PB!K$2:AP$1038,32,0)," ")</f>
        <v>0.156</v>
      </c>
      <c r="AA35" s="94"/>
      <c r="AB35" s="95"/>
      <c r="AC35" s="96"/>
      <c r="AD35" s="87" t="str">
        <f t="shared" si="1"/>
        <v xml:space="preserve"> </v>
      </c>
      <c r="AE35" s="97"/>
    </row>
    <row r="36" spans="1:31" ht="129.94999999999999" customHeight="1">
      <c r="A36" s="64">
        <v>24</v>
      </c>
      <c r="B36" s="65" t="str">
        <f t="shared" si="0"/>
        <v>02CD14S135</v>
      </c>
      <c r="C36" s="91">
        <f>IFERROR(VLOOKUP(B36,Concentrado_PB!K$3:AP$1038,2,0)," ")</f>
        <v>1</v>
      </c>
      <c r="D36" s="91">
        <f>IFERROR(VLOOKUP(B36,Concentrado_PB!K$3:AP$1038,4,0)," ")</f>
        <v>4</v>
      </c>
      <c r="E36" s="91">
        <f>IFERROR(VLOOKUP(B36,Concentrado_PB!K$3:AP$1038,6,0)," ")</f>
        <v>3</v>
      </c>
      <c r="F36" s="92" t="str">
        <f>IFERROR(VLOOKUP(V$9&amp;A36,Concentrado_PB!A25:BX1061,27,0)," ")</f>
        <v>2.2.2</v>
      </c>
      <c r="G36" s="93" t="str">
        <f>IFERROR(VLOOKUP(V$9&amp;A36,Concentrado_PB!A25:BX1061,20,0)," ")</f>
        <v>11. Ciudades y comunidades sostenibles</v>
      </c>
      <c r="H36" s="91" t="str">
        <f>IFERROR(VLOOKUP(V$9&amp;A36,Concentrado_PB!A$3:I$1038,8,0),"")</f>
        <v>S135</v>
      </c>
      <c r="I36" s="101" t="str">
        <f>IFERROR(VLOOKUP(V$9&amp;A36,Concentrado_PB!A$3:I$1038,9,0)," ")</f>
        <v>S135_UNIDAD-ES TLALPAN</v>
      </c>
      <c r="J36" s="101"/>
      <c r="K36" s="101"/>
      <c r="L36" s="91">
        <f>IFERROR(VLOOKUP(B36,Concentrado_PB!K25:AP1061,24,0)," ")</f>
        <v>0.58899999999999997</v>
      </c>
      <c r="M36" s="101" t="str">
        <f>IFERROR(VLOOKUP(B36,Concentrado_PB!K$2:AP$1038,25,0)," ")</f>
        <v xml:space="preserve">MIDE LA CANTIDAD DE PERSONAS BENEFICIADAS QUE VIVEN EN UNIDADES Y CONJUNTOS HABITACIONALES DE INTERES SOCIAL. </v>
      </c>
      <c r="N36" s="101"/>
      <c r="O36" s="101"/>
      <c r="P36" s="101" t="str">
        <f>IFERROR(VLOOKUP(B36,Concentrado_PB!K$2:AP$1038,26,0)," ")</f>
        <v>(NUMERO DE PERSONAS BENEFICIADAS QUE HABITAN EN CONJUNTOS Y UNIDADES HABITACIONALES DE INTERES SOCIAL / NUMERO DE PERSONAS QUE HABITAN EN CONJUNTOS Y UNIDADES HABITACIONALES DE INTERES SOCIAL) * 100</v>
      </c>
      <c r="Q36" s="101"/>
      <c r="R36" s="101"/>
      <c r="S36" s="98" t="str">
        <f>IFERROR(VLOOKUP(B36,Concentrado_PB!K$2:AP$1038,28,0)," ")</f>
        <v>EXPEDIENTES DE PROYECTOS , LOS CUALES ESTARAN DISPONIBLES PARA SU CONSULTA EN LA DIRECCION GENERAL DE PARTICIPACION CIUDADANA, UBICADA EN PLAZA DE LA CONSTITUCION S/N, COL. TLALPAN CENTRO, C.P. 14000, ALCALDIA DE TLALPAN.</v>
      </c>
      <c r="T36" s="99"/>
      <c r="U36" s="100"/>
      <c r="V36" s="91" t="str">
        <f>IFERROR(VLOOKUP(B36,Concentrado_PB!K$2:AP$1038,27,0)," ")</f>
        <v>PORCENTAJE</v>
      </c>
      <c r="W36" s="91">
        <f>IFERROR(VLOOKUP(B36,Concentrado_PB!K$2:AP$1038,29,0)," ")</f>
        <v>0</v>
      </c>
      <c r="X36" s="91">
        <f>IFERROR(VLOOKUP(B36,Concentrado_PB!K$2:AP$1038,30,0)," ")</f>
        <v>0.58899999999999997</v>
      </c>
      <c r="Y36" s="91">
        <f>IFERROR(VLOOKUP(B36,Concentrado_PB!K$2:AP$1038,31,0)," ")</f>
        <v>0.58899999999999997</v>
      </c>
      <c r="Z36" s="91">
        <f>IFERROR(VLOOKUP(B36,Concentrado_PB!K$2:AP$1038,32,0)," ")</f>
        <v>0.58899999999999997</v>
      </c>
      <c r="AA36" s="94"/>
      <c r="AB36" s="95"/>
      <c r="AC36" s="96"/>
      <c r="AD36" s="87" t="str">
        <f t="shared" si="1"/>
        <v xml:space="preserve"> </v>
      </c>
      <c r="AE36" s="97"/>
    </row>
    <row r="37" spans="1:31" ht="129.94999999999999" customHeight="1">
      <c r="A37" s="64">
        <v>25</v>
      </c>
      <c r="B37" s="65" t="str">
        <f t="shared" si="0"/>
        <v>02CD14S136</v>
      </c>
      <c r="C37" s="91">
        <f>IFERROR(VLOOKUP(B37,Concentrado_PB!K$3:AP$1038,2,0)," ")</f>
        <v>3</v>
      </c>
      <c r="D37" s="91">
        <f>IFERROR(VLOOKUP(B37,Concentrado_PB!K$3:AP$1038,4,0)," ")</f>
        <v>3</v>
      </c>
      <c r="E37" s="91">
        <f>IFERROR(VLOOKUP(B37,Concentrado_PB!K$3:AP$1038,6,0)," ")</f>
        <v>2</v>
      </c>
      <c r="F37" s="92" t="str">
        <f>IFERROR(VLOOKUP(V$9&amp;A37,Concentrado_PB!A26:BX1062,27,0)," ")</f>
        <v>2.2.6</v>
      </c>
      <c r="G37" s="93" t="str">
        <f>IFERROR(VLOOKUP(V$9&amp;A37,Concentrado_PB!A26:BX1062,20,0)," ")</f>
        <v>11. Ciudades y comunidades sostenibles</v>
      </c>
      <c r="H37" s="91" t="str">
        <f>IFERROR(VLOOKUP(V$9&amp;A37,Concentrado_PB!A$3:I$1038,8,0),"")</f>
        <v>S136</v>
      </c>
      <c r="I37" s="101" t="str">
        <f>IFERROR(VLOOKUP(V$9&amp;A37,Concentrado_PB!A$3:I$1038,9,0)," ")</f>
        <v>S136_JÓVENES CULTIVANDO LA MOVILIDAD</v>
      </c>
      <c r="J37" s="101"/>
      <c r="K37" s="101"/>
      <c r="L37" s="91">
        <f>IFERROR(VLOOKUP(B37,Concentrado_PB!K26:AP1062,24,0)," ")</f>
        <v>0.4</v>
      </c>
      <c r="M37" s="101" t="str">
        <f>IFERROR(VLOOKUP(B37,Concentrado_PB!K$2:AP$1038,25,0)," ")</f>
        <v>MIDE EL NUMERO DE INTERSECCIONES QUE PRESENTAN MAYOR CONGESTION VEHICULAR INTERVENIDAS</v>
      </c>
      <c r="N37" s="101"/>
      <c r="O37" s="101"/>
      <c r="P37" s="101" t="str">
        <f>IFERROR(VLOOKUP(B37,Concentrado_PB!K$2:AP$1038,26,0)," ")</f>
        <v>(NUMERO DE INTERSECCIONES QUE PRESENTAN MAYOR CONGESTION VEHICULAR INTERVENIDAS / NUMERO DE INTERSECCIONES QUE PRESENTAN MAYOR CONGESTION VEHICULAR) * 100</v>
      </c>
      <c r="Q37" s="101"/>
      <c r="R37" s="101"/>
      <c r="S37" s="98" t="str">
        <f>IFERROR(VLOOKUP(B37,Concentrado_PB!K$2:AP$1038,28,0)," ")</f>
        <v>LISTAS DE ASISTENCIAS, EVIDENCIA FOTOGRAFICA, LAS CUALES PODRAN SER CONSULTADAS EN LA DIRECCION DE SEGURIDAD CIUDADANA UBICADA EN PLAZA DE LA CONSTITUCION S/N, COL. TLALPAN CENTROL, ALCALDIA DE TLALPAN.</v>
      </c>
      <c r="T37" s="99"/>
      <c r="U37" s="100"/>
      <c r="V37" s="91" t="str">
        <f>IFERROR(VLOOKUP(B37,Concentrado_PB!K$2:AP$1038,27,0)," ")</f>
        <v>PORCENTAJE</v>
      </c>
      <c r="W37" s="91">
        <f>IFERROR(VLOOKUP(B37,Concentrado_PB!K$2:AP$1038,29,0)," ")</f>
        <v>0.4</v>
      </c>
      <c r="X37" s="91">
        <f>IFERROR(VLOOKUP(B37,Concentrado_PB!K$2:AP$1038,30,0)," ")</f>
        <v>0.4</v>
      </c>
      <c r="Y37" s="91">
        <f>IFERROR(VLOOKUP(B37,Concentrado_PB!K$2:AP$1038,31,0)," ")</f>
        <v>0.4</v>
      </c>
      <c r="Z37" s="91">
        <f>IFERROR(VLOOKUP(B37,Concentrado_PB!K$2:AP$1038,32,0)," ")</f>
        <v>0.4</v>
      </c>
      <c r="AA37" s="94"/>
      <c r="AB37" s="95"/>
      <c r="AC37" s="96"/>
      <c r="AD37" s="87" t="str">
        <f t="shared" si="1"/>
        <v xml:space="preserve"> </v>
      </c>
      <c r="AE37" s="97"/>
    </row>
    <row r="38" spans="1:31" ht="129.94999999999999" customHeight="1">
      <c r="A38" s="64">
        <v>26</v>
      </c>
      <c r="B38" s="65" t="str">
        <f t="shared" si="0"/>
        <v>02CD14S137</v>
      </c>
      <c r="C38" s="91">
        <f>IFERROR(VLOOKUP(B38,Concentrado_PB!K$3:AP$1038,2,0)," ")</f>
        <v>4</v>
      </c>
      <c r="D38" s="91">
        <f>IFERROR(VLOOKUP(B38,Concentrado_PB!K$3:AP$1038,4,0)," ")</f>
        <v>1</v>
      </c>
      <c r="E38" s="91">
        <f>IFERROR(VLOOKUP(B38,Concentrado_PB!K$3:AP$1038,6,0)," ")</f>
        <v>0</v>
      </c>
      <c r="F38" s="92" t="str">
        <f>IFERROR(VLOOKUP(V$9&amp;A38,Concentrado_PB!A27:BX1063,27,0)," ")</f>
        <v>2.2.2</v>
      </c>
      <c r="G38" s="93" t="str">
        <f>IFERROR(VLOOKUP(V$9&amp;A38,Concentrado_PB!A27:BX1063,20,0)," ")</f>
        <v>11. Ciudades y comunidades sostenibles</v>
      </c>
      <c r="H38" s="91" t="str">
        <f>IFERROR(VLOOKUP(V$9&amp;A38,Concentrado_PB!A$3:I$1038,8,0),"")</f>
        <v>S137</v>
      </c>
      <c r="I38" s="101" t="str">
        <f>IFERROR(VLOOKUP(V$9&amp;A38,Concentrado_PB!A$3:I$1038,9,0)," ")</f>
        <v>S137_CULTIVANDO COMUNIDAD CON LA PARTICIPACIÓN CIUDADANA</v>
      </c>
      <c r="J38" s="101"/>
      <c r="K38" s="101"/>
      <c r="L38" s="91">
        <f>IFERROR(VLOOKUP(B38,Concentrado_PB!K27:AP1063,24,0)," ")</f>
        <v>0.29499999999999998</v>
      </c>
      <c r="M38" s="101" t="str">
        <f>IFERROR(VLOOKUP(B38,Concentrado_PB!K$2:AP$1038,25,0)," ")</f>
        <v>MIDE LA POBLACION ATENDIDA A TRAVES DE LAS ASESORIAS Y CANALIZACIONES</v>
      </c>
      <c r="N38" s="101"/>
      <c r="O38" s="101"/>
      <c r="P38" s="101" t="str">
        <f>IFERROR(VLOOKUP(B38,Concentrado_PB!K$2:AP$1038,26,0)," ")</f>
        <v>(NUMERO DE PERSONAS ATENDIDAS/NUMERO DE PERSONAS QUE RESIDEN EN LA DEMARCACION) * 100</v>
      </c>
      <c r="Q38" s="101"/>
      <c r="R38" s="101"/>
      <c r="S38" s="98" t="str">
        <f>IFERROR(VLOOKUP(B38,Concentrado_PB!K$2:AP$1038,28,0)," ")</f>
        <v xml:space="preserve">MEMORIA DESCRIPTIVA, LISTAS DE ASISTENCIA Y MINUTAS DE ACUERDO, LAS CUALES PODRAN SER CONSULTADAS EN LA DIRECCION GENERAL DE PARTICIPACION CIUDADANA, UBICADA EN PLAZA DE LA CONSTITUCION S/N, COL. TLALPAN CENTRO, C.P.14000, ALCALDIA DE TLALPAN. </v>
      </c>
      <c r="T38" s="99"/>
      <c r="U38" s="100"/>
      <c r="V38" s="91" t="str">
        <f>IFERROR(VLOOKUP(B38,Concentrado_PB!K$2:AP$1038,27,0)," ")</f>
        <v>PORCENTAJE</v>
      </c>
      <c r="W38" s="91">
        <f>IFERROR(VLOOKUP(B38,Concentrado_PB!K$2:AP$1038,29,0)," ")</f>
        <v>3.6999999999999998E-2</v>
      </c>
      <c r="X38" s="91">
        <f>IFERROR(VLOOKUP(B38,Concentrado_PB!K$2:AP$1038,30,0)," ")</f>
        <v>0.111</v>
      </c>
      <c r="Y38" s="91">
        <f>IFERROR(VLOOKUP(B38,Concentrado_PB!K$2:AP$1038,31,0)," ")</f>
        <v>0.25800000000000001</v>
      </c>
      <c r="Z38" s="91">
        <f>IFERROR(VLOOKUP(B38,Concentrado_PB!K$2:AP$1038,32,0)," ")</f>
        <v>0.29499999999999998</v>
      </c>
      <c r="AA38" s="94"/>
      <c r="AB38" s="95"/>
      <c r="AC38" s="96"/>
      <c r="AD38" s="87" t="str">
        <f t="shared" si="1"/>
        <v xml:space="preserve"> </v>
      </c>
      <c r="AE38" s="97"/>
    </row>
    <row r="39" spans="1:31" ht="129.94999999999999" customHeight="1">
      <c r="A39" s="64">
        <v>27</v>
      </c>
      <c r="B39" s="65" t="str">
        <f t="shared" si="0"/>
        <v>02CD14S138</v>
      </c>
      <c r="C39" s="91">
        <f>IFERROR(VLOOKUP(B39,Concentrado_PB!K$3:AP$1038,2,0)," ")</f>
        <v>1</v>
      </c>
      <c r="D39" s="91">
        <f>IFERROR(VLOOKUP(B39,Concentrado_PB!K$3:AP$1038,4,0)," ")</f>
        <v>3</v>
      </c>
      <c r="E39" s="91">
        <f>IFERROR(VLOOKUP(B39,Concentrado_PB!K$3:AP$1038,6,0)," ")</f>
        <v>1</v>
      </c>
      <c r="F39" s="92" t="str">
        <f>IFERROR(VLOOKUP(V$9&amp;A39,Concentrado_PB!A28:BX1064,27,0)," ")</f>
        <v>2.4.1</v>
      </c>
      <c r="G39" s="93" t="str">
        <f>IFERROR(VLOOKUP(V$9&amp;A39,Concentrado_PB!A28:BX1064,20,0)," ")</f>
        <v xml:space="preserve">3. Salud y bienestar </v>
      </c>
      <c r="H39" s="91" t="str">
        <f>IFERROR(VLOOKUP(V$9&amp;A39,Concentrado_PB!A$3:I$1038,8,0),"")</f>
        <v>S138</v>
      </c>
      <c r="I39" s="101" t="str">
        <f>IFERROR(VLOOKUP(V$9&amp;A39,Concentrado_PB!A$3:I$1038,9,0)," ")</f>
        <v>S138_CULTIVANDO ACTIVIDADES DEPORTIVAS</v>
      </c>
      <c r="J39" s="101"/>
      <c r="K39" s="101"/>
      <c r="L39" s="91">
        <f>IFERROR(VLOOKUP(B39,Concentrado_PB!K28:AP1064,24,0)," ")</f>
        <v>6.6000000000000003E-2</v>
      </c>
      <c r="M39" s="101" t="str">
        <f>IFERROR(VLOOKUP(B39,Concentrado_PB!K$2:AP$1038,25,0)," ")</f>
        <v>MIDE LA POBLACION QUE PARTICIPO EN ALGUNA ACTIVIDAD DEPORTIVA</v>
      </c>
      <c r="N39" s="101"/>
      <c r="O39" s="101"/>
      <c r="P39" s="101" t="str">
        <f>IFERROR(VLOOKUP(B39,Concentrado_PB!K$2:AP$1038,26,0)," ")</f>
        <v>(NUMERO DE PERSONAS QUE PARTICIPARON EN ALGUNA ACTIVIDAD DEPORTIVA / NUMERO DE PERSONAS QUE HABITAN EN LA DEMARCACION) * 100</v>
      </c>
      <c r="Q39" s="101"/>
      <c r="R39" s="101"/>
      <c r="S39" s="98" t="str">
        <f>IFERROR(VLOOKUP(B39,Concentrado_PB!K$2:AP$1038,28,0)," ")</f>
        <v>LISTAS DE ASISTENCIA, LAS CUALES PUEDEN SER CONSULTADAS EN LA COORDINACION DE DESARROLLO DE ACTIVIDADES DEPORTIVAS, UBICADA EN AV. INSURGENTES SUR S/N, INTERIOR DEL DEPORTIVO VILLA OLIMPICA, C.P. 14010, ALCALDIA DE TLALPAN</v>
      </c>
      <c r="T39" s="99"/>
      <c r="U39" s="100"/>
      <c r="V39" s="91" t="str">
        <f>IFERROR(VLOOKUP(B39,Concentrado_PB!K$2:AP$1038,27,0)," ")</f>
        <v>PORCENTAJE</v>
      </c>
      <c r="W39" s="91">
        <f>IFERROR(VLOOKUP(B39,Concentrado_PB!K$2:AP$1038,29,0)," ")</f>
        <v>8.9999999999999993E-3</v>
      </c>
      <c r="X39" s="91">
        <f>IFERROR(VLOOKUP(B39,Concentrado_PB!K$2:AP$1038,30,0)," ")</f>
        <v>1.9E-2</v>
      </c>
      <c r="Y39" s="91">
        <f>IFERROR(VLOOKUP(B39,Concentrado_PB!K$2:AP$1038,31,0)," ")</f>
        <v>3.7999999999999999E-2</v>
      </c>
      <c r="Z39" s="91">
        <f>IFERROR(VLOOKUP(B39,Concentrado_PB!K$2:AP$1038,32,0)," ")</f>
        <v>6.6000000000000003E-2</v>
      </c>
      <c r="AA39" s="94"/>
      <c r="AB39" s="95"/>
      <c r="AC39" s="96"/>
      <c r="AD39" s="87" t="str">
        <f t="shared" si="1"/>
        <v xml:space="preserve"> </v>
      </c>
      <c r="AE39" s="97"/>
    </row>
    <row r="40" spans="1:31" ht="129.94999999999999" customHeight="1">
      <c r="A40" s="64">
        <v>28</v>
      </c>
      <c r="B40" s="65" t="str">
        <f t="shared" si="0"/>
        <v>02CD14S139</v>
      </c>
      <c r="C40" s="91">
        <f>IFERROR(VLOOKUP(B40,Concentrado_PB!K$3:AP$1038,2,0)," ")</f>
        <v>2</v>
      </c>
      <c r="D40" s="91">
        <f>IFERROR(VLOOKUP(B40,Concentrado_PB!K$3:AP$1038,4,0)," ")</f>
        <v>3</v>
      </c>
      <c r="E40" s="91">
        <f>IFERROR(VLOOKUP(B40,Concentrado_PB!K$3:AP$1038,6,0)," ")</f>
        <v>4</v>
      </c>
      <c r="F40" s="92" t="str">
        <f>IFERROR(VLOOKUP(V$9&amp;A40,Concentrado_PB!A29:BX1065,27,0)," ")</f>
        <v>2.1.5</v>
      </c>
      <c r="G40" s="93" t="str">
        <f>IFERROR(VLOOKUP(V$9&amp;A40,Concentrado_PB!A29:BX1065,20,0)," ")</f>
        <v>11. Ciudades y comunidades sostenibles</v>
      </c>
      <c r="H40" s="91" t="str">
        <f>IFERROR(VLOOKUP(V$9&amp;A40,Concentrado_PB!A$3:I$1038,8,0),"")</f>
        <v>S139</v>
      </c>
      <c r="I40" s="101" t="str">
        <f>IFERROR(VLOOKUP(V$9&amp;A40,Concentrado_PB!A$3:I$1038,9,0)," ")</f>
        <v>S139_APOYO AL DESARROLLO AGROPECUARIO  SUSTENTABLE</v>
      </c>
      <c r="J40" s="101"/>
      <c r="K40" s="101"/>
      <c r="L40" s="91">
        <f>IFERROR(VLOOKUP(B40,Concentrado_PB!K29:AP1065,24,0)," ")</f>
        <v>0.13</v>
      </c>
      <c r="M40" s="101" t="str">
        <f>IFERROR(VLOOKUP(B40,Concentrado_PB!K$2:AP$1038,25,0)," ")</f>
        <v xml:space="preserve">MIDE LAS PERSONAS BENEFICIADAS </v>
      </c>
      <c r="N40" s="101"/>
      <c r="O40" s="101"/>
      <c r="P40" s="101" t="str">
        <f>IFERROR(VLOOKUP(B40,Concentrado_PB!K$2:AP$1038,26,0)," ")</f>
        <v>(NUMERO DE PERSONAS BENEFICIADAS/NUMERO DE PERSONAS DEDICADAS AL CUIDADO DEL MEDIO AMBIENTE, A LA PRODUCCION AGRICOLA Y AQUELLAS QUE SE ENCUENTRAN EN CONDICION DE DESEMPLEO)*100</v>
      </c>
      <c r="Q40" s="101"/>
      <c r="R40" s="101"/>
      <c r="S40" s="98" t="str">
        <f>IFERROR(VLOOKUP(B40,Concentrado_PB!K$2:AP$1038,28,0)," ")</f>
        <v xml:space="preserve">EXPEDIENTES DE LOS PROYECTOS, LOS CUALES PODRAN SER CONSULTADOS EN LA DIRECCION GENERAL DE MEDIO AMBIENTE, DESARROLLO SUSTENTABLE Y FOMENTO ECONOMICO, UBICADA EN CALLE BENITO JUAREZ 68, COL. TLALPAN CENTRO, C.P. 14000, ALCALDIA DE TLALPAN. </v>
      </c>
      <c r="T40" s="99"/>
      <c r="U40" s="100"/>
      <c r="V40" s="91" t="str">
        <f>IFERROR(VLOOKUP(B40,Concentrado_PB!K$2:AP$1038,27,0)," ")</f>
        <v>PORCENTAJE</v>
      </c>
      <c r="W40" s="91">
        <f>IFERROR(VLOOKUP(B40,Concentrado_PB!K$2:AP$1038,29,0)," ")</f>
        <v>0</v>
      </c>
      <c r="X40" s="91">
        <f>IFERROR(VLOOKUP(B40,Concentrado_PB!K$2:AP$1038,30,0)," ")</f>
        <v>0.02</v>
      </c>
      <c r="Y40" s="91">
        <f>IFERROR(VLOOKUP(B40,Concentrado_PB!K$2:AP$1038,31,0)," ")</f>
        <v>0.1</v>
      </c>
      <c r="Z40" s="91">
        <f>IFERROR(VLOOKUP(B40,Concentrado_PB!K$2:AP$1038,32,0)," ")</f>
        <v>0.13</v>
      </c>
      <c r="AA40" s="94"/>
      <c r="AB40" s="95"/>
      <c r="AC40" s="96"/>
      <c r="AD40" s="87" t="str">
        <f t="shared" si="1"/>
        <v xml:space="preserve"> </v>
      </c>
      <c r="AE40" s="97"/>
    </row>
    <row r="41" spans="1:31" ht="129.94999999999999" customHeight="1">
      <c r="A41" s="64">
        <v>29</v>
      </c>
      <c r="B41" s="65" t="str">
        <f t="shared" si="0"/>
        <v>02CD14S140</v>
      </c>
      <c r="C41" s="91">
        <f>IFERROR(VLOOKUP(B41,Concentrado_PB!K$3:AP$1038,2,0)," ")</f>
        <v>5</v>
      </c>
      <c r="D41" s="91">
        <f>IFERROR(VLOOKUP(B41,Concentrado_PB!K$3:AP$1038,4,0)," ")</f>
        <v>1</v>
      </c>
      <c r="E41" s="91">
        <f>IFERROR(VLOOKUP(B41,Concentrado_PB!K$3:AP$1038,6,0)," ")</f>
        <v>11</v>
      </c>
      <c r="F41" s="92" t="str">
        <f>IFERROR(VLOOKUP(V$9&amp;A41,Concentrado_PB!A30:BX1066,27,0)," ")</f>
        <v>1.7.1</v>
      </c>
      <c r="G41" s="93" t="str">
        <f>IFERROR(VLOOKUP(V$9&amp;A41,Concentrado_PB!A30:BX1066,20,0)," ")</f>
        <v>16. Paz, justicia e instituciones sólidas</v>
      </c>
      <c r="H41" s="91" t="str">
        <f>IFERROR(VLOOKUP(V$9&amp;A41,Concentrado_PB!A$3:I$1038,8,0),"")</f>
        <v>S140</v>
      </c>
      <c r="I41" s="101" t="str">
        <f>IFERROR(VLOOKUP(V$9&amp;A41,Concentrado_PB!A$3:I$1038,9,0)," ")</f>
        <v>S140_PREVENCIÓN DEL DELITO, TLALPAN</v>
      </c>
      <c r="J41" s="101"/>
      <c r="K41" s="101"/>
      <c r="L41" s="91">
        <f>IFERROR(VLOOKUP(B41,Concentrado_PB!K30:AP1066,24,0)," ")</f>
        <v>1.7999999999999999E-2</v>
      </c>
      <c r="M41" s="101" t="str">
        <f>IFERROR(VLOOKUP(B41,Concentrado_PB!K$2:AP$1038,25,0)," ")</f>
        <v>MIDE EL NUMERO DE PERSONAS QUE RECIBEN INFORMACION PARA CONCIENTIZAR Y SENSIBILIZAR SOBRE SITUACIONES DE VIOLENCIA.</v>
      </c>
      <c r="N41" s="101"/>
      <c r="O41" s="101"/>
      <c r="P41" s="101" t="str">
        <f>IFERROR(VLOOKUP(B41,Concentrado_PB!K$2:AP$1038,26,0)," ")</f>
        <v>(NUMERO DE PERSONAS ATENDIDAS QUE RECIBIERON INFORMACION PARA CONCIENTIZAR Y SENSIBILIZAR SOBRE SITUACIONES DE VIOLENCIA / NUMERO DE PERSONAS QUE HABITAN EN LA DEMARCACION) * 100</v>
      </c>
      <c r="Q41" s="101"/>
      <c r="R41" s="101"/>
      <c r="S41" s="98" t="str">
        <f>IFERROR(VLOOKUP(B41,Concentrado_PB!K$2:AP$1038,28,0)," ")</f>
        <v>LISTA DE ASISTENCIA Y MEMORIA FOTOGRAFICA, LAS CUALES ESTARAN DISPONIBLES PARA CONSULTA EN LA DIRECCION DE SEGURIDAD CIUDADANA, UBICADA EN PLAZA DE LA CONSTITUCION S/N, COL. TLALPAN CENTROL, C.P. 14000, ALCALDIA DE TLALPAN</v>
      </c>
      <c r="T41" s="99"/>
      <c r="U41" s="100"/>
      <c r="V41" s="91" t="str">
        <f>IFERROR(VLOOKUP(B41,Concentrado_PB!K$2:AP$1038,27,0)," ")</f>
        <v>PORCENTAJE</v>
      </c>
      <c r="W41" s="91">
        <f>IFERROR(VLOOKUP(B41,Concentrado_PB!K$2:AP$1038,29,0)," ")</f>
        <v>5.0000000000000001E-3</v>
      </c>
      <c r="X41" s="91">
        <f>IFERROR(VLOOKUP(B41,Concentrado_PB!K$2:AP$1038,30,0)," ")</f>
        <v>0.01</v>
      </c>
      <c r="Y41" s="91">
        <f>IFERROR(VLOOKUP(B41,Concentrado_PB!K$2:AP$1038,31,0)," ")</f>
        <v>1.4999999999999999E-2</v>
      </c>
      <c r="Z41" s="91">
        <f>IFERROR(VLOOKUP(B41,Concentrado_PB!K$2:AP$1038,32,0)," ")</f>
        <v>1.7999999999999999E-2</v>
      </c>
      <c r="AA41" s="94"/>
      <c r="AB41" s="95"/>
      <c r="AC41" s="96"/>
      <c r="AD41" s="87" t="str">
        <f t="shared" si="1"/>
        <v xml:space="preserve"> </v>
      </c>
      <c r="AE41" s="97"/>
    </row>
    <row r="42" spans="1:31" ht="129.94999999999999" customHeight="1">
      <c r="A42" s="64">
        <v>30</v>
      </c>
      <c r="B42" s="65" t="str">
        <f t="shared" si="0"/>
        <v>02CD14S200</v>
      </c>
      <c r="C42" s="91">
        <f>IFERROR(VLOOKUP(B42,Concentrado_PB!K$3:AP$1038,2,0)," ")</f>
        <v>1</v>
      </c>
      <c r="D42" s="91">
        <f>IFERROR(VLOOKUP(B42,Concentrado_PB!K$3:AP$1038,4,0)," ")</f>
        <v>6</v>
      </c>
      <c r="E42" s="91">
        <f>IFERROR(VLOOKUP(B42,Concentrado_PB!K$3:AP$1038,6,0)," ")</f>
        <v>2</v>
      </c>
      <c r="F42" s="92" t="str">
        <f>IFERROR(VLOOKUP(V$9&amp;A42,Concentrado_PB!A31:BX1067,27,0)," ")</f>
        <v>2.6.8</v>
      </c>
      <c r="G42" s="93" t="str">
        <f>IFERROR(VLOOKUP(V$9&amp;A42,Concentrado_PB!A31:BX1067,20,0)," ")</f>
        <v xml:space="preserve">10. Reducción de las desigualdades </v>
      </c>
      <c r="H42" s="91" t="str">
        <f>IFERROR(VLOOKUP(V$9&amp;A42,Concentrado_PB!A$3:I$1038,8,0),"")</f>
        <v>S200</v>
      </c>
      <c r="I42" s="101" t="str">
        <f>IFERROR(VLOOKUP(V$9&amp;A42,Concentrado_PB!A$3:I$1038,9,0)," ")</f>
        <v>S200_CULTIVANDO RAÍCES DE IDENTIDAD</v>
      </c>
      <c r="J42" s="101"/>
      <c r="K42" s="101"/>
      <c r="L42" s="91">
        <f>IFERROR(VLOOKUP(B42,Concentrado_PB!K31:AP1067,24,0)," ")</f>
        <v>2.0999999999999999E-3</v>
      </c>
      <c r="M42" s="101" t="str">
        <f>IFERROR(VLOOKUP(B42,Concentrado_PB!K$2:AP$1038,25,0)," ")</f>
        <v xml:space="preserve">MIDE EL NUMERO DE JOVENES 15 A 29 AÑOS QUE PARTICIPAN EN LOS COLECTIVOS QUE DESARROLLAN ACTIVIDADES Y PROYECTOS PARA LA COMUNIDAD. </v>
      </c>
      <c r="N42" s="101"/>
      <c r="O42" s="101"/>
      <c r="P42" s="101" t="str">
        <f>IFERROR(VLOOKUP(B42,Concentrado_PB!K$2:AP$1038,26,0)," ")</f>
        <v>(NUMERO DE JOVENES ENTRE 15 Y 29 AÑOS QUE PARTICIPAN EN COLECTIVOS QUE DESARROLLAN ACTIVIDADES Y PROYECTOS PARA LA COMUNIDAD/NUMERO DE JOVENES ENTRE 15 Y 29 AÑOS QUE HABITA EN LA DEMARCACION)*100</v>
      </c>
      <c r="Q42" s="101"/>
      <c r="R42" s="101"/>
      <c r="S42" s="98" t="str">
        <f>IFERROR(VLOOKUP(B42,Concentrado_PB!K$2:AP$1038,28,0),"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42" s="99"/>
      <c r="U42" s="100"/>
      <c r="V42" s="91" t="str">
        <f>IFERROR(VLOOKUP(B42,Concentrado_PB!K$2:AP$1038,27,0)," ")</f>
        <v>PORCENTAJE</v>
      </c>
      <c r="W42" s="91">
        <f>IFERROR(VLOOKUP(B42,Concentrado_PB!K$2:AP$1038,29,0)," ")</f>
        <v>0</v>
      </c>
      <c r="X42" s="91">
        <f>IFERROR(VLOOKUP(B42,Concentrado_PB!K$2:AP$1038,30,0)," ")</f>
        <v>0</v>
      </c>
      <c r="Y42" s="91">
        <f>IFERROR(VLOOKUP(B42,Concentrado_PB!K$2:AP$1038,31,0)," ")</f>
        <v>0</v>
      </c>
      <c r="Z42" s="91">
        <f>IFERROR(VLOOKUP(B42,Concentrado_PB!K$2:AP$1038,32,0)," ")</f>
        <v>2.0999999999999999E-3</v>
      </c>
      <c r="AA42" s="94"/>
      <c r="AB42" s="95"/>
      <c r="AC42" s="96"/>
      <c r="AD42" s="87" t="str">
        <f t="shared" si="1"/>
        <v xml:space="preserve"> </v>
      </c>
      <c r="AE42" s="97"/>
    </row>
    <row r="43" spans="1:31" ht="129.94999999999999" customHeight="1">
      <c r="A43" s="64">
        <v>31</v>
      </c>
      <c r="B43" s="65" t="str">
        <f t="shared" si="0"/>
        <v>02CD14S205</v>
      </c>
      <c r="C43" s="91">
        <f>IFERROR(VLOOKUP(B43,Concentrado_PB!K$3:AP$1038,2,0)," ")</f>
        <v>1</v>
      </c>
      <c r="D43" s="91">
        <f>IFERROR(VLOOKUP(B43,Concentrado_PB!K$3:AP$1038,4,0)," ")</f>
        <v>2</v>
      </c>
      <c r="E43" s="91">
        <f>IFERROR(VLOOKUP(B43,Concentrado_PB!K$3:AP$1038,6,0)," ")</f>
        <v>4</v>
      </c>
      <c r="F43" s="92" t="str">
        <f>IFERROR(VLOOKUP(V$9&amp;A43,Concentrado_PB!A32:BX1068,27,0)," ")</f>
        <v>2.3.1</v>
      </c>
      <c r="G43" s="93" t="str">
        <f>IFERROR(VLOOKUP(V$9&amp;A43,Concentrado_PB!A32:BX1068,20,0)," ")</f>
        <v xml:space="preserve">3. Salud y bienestar </v>
      </c>
      <c r="H43" s="91" t="str">
        <f>IFERROR(VLOOKUP(V$9&amp;A43,Concentrado_PB!A$3:I$1038,8,0),"")</f>
        <v>S205</v>
      </c>
      <c r="I43" s="101" t="str">
        <f>IFERROR(VLOOKUP(V$9&amp;A43,Concentrado_PB!A$3:I$1038,9,0)," ")</f>
        <v>S205_PREVENCIÓN DEL EMBARAZO ADOLESCENTE, TLALPAN</v>
      </c>
      <c r="J43" s="101"/>
      <c r="K43" s="101"/>
      <c r="L43" s="91">
        <f>IFERROR(VLOOKUP(B43,Concentrado_PB!K32:AP1068,24,0)," ")</f>
        <v>0.25340000000000001</v>
      </c>
      <c r="M43" s="101" t="str">
        <f>IFERROR(VLOOKUP(B43,Concentrado_PB!K$2:AP$1038,25,0)," ")</f>
        <v>MIDE EL NUMERO DE NIÑAS Y NIÑOS QUE RECIBEN SERVICIOS DE SALUD.</v>
      </c>
      <c r="N43" s="101"/>
      <c r="O43" s="101"/>
      <c r="P43" s="101" t="str">
        <f>IFERROR(VLOOKUP(B43,Concentrado_PB!K$2:AP$1038,26,0)," ")</f>
        <v>(NUMERO DE NIÑAS Y NIÑOS DE 0 A 4 AÑOS QUE RECIBEN SERVICIOS DE SALUD/NUMERO DE NIÑAS Y NIÑOS DE 0 A 4 AÑOS QUE RESIDEN EN ZONAS CON MUY BAJO INDICE DE DESARROLLO SOCIAL)*100</v>
      </c>
      <c r="Q43" s="101"/>
      <c r="R43" s="101"/>
      <c r="S43" s="98" t="str">
        <f>IFERROR(VLOOKUP(B43,Concentrado_PB!K$2:AP$1038,28,0)," ")</f>
        <v xml:space="preserve">LISTAS DE ASISTENCIA LAS CUALES ESTARAN DISPONIBLES PARA CONSULTA EN LA DIRECCION DE SALUD, UBICADA EN CALLE COSCOMATE 90, COL. TORIELLO GUERRA, C.P. 14050, ALCALDIA DE TLALPAN. </v>
      </c>
      <c r="T43" s="99"/>
      <c r="U43" s="100"/>
      <c r="V43" s="91" t="str">
        <f>IFERROR(VLOOKUP(B43,Concentrado_PB!K$2:AP$1038,27,0)," ")</f>
        <v>PORCENTAJE</v>
      </c>
      <c r="W43" s="91">
        <f>IFERROR(VLOOKUP(B43,Concentrado_PB!K$2:AP$1038,29,0)," ")</f>
        <v>0</v>
      </c>
      <c r="X43" s="91">
        <f>IFERROR(VLOOKUP(B43,Concentrado_PB!K$2:AP$1038,30,0)," ")</f>
        <v>0.08</v>
      </c>
      <c r="Y43" s="91">
        <f>IFERROR(VLOOKUP(B43,Concentrado_PB!K$2:AP$1038,31,0)," ")</f>
        <v>0.18</v>
      </c>
      <c r="Z43" s="91">
        <f>IFERROR(VLOOKUP(B43,Concentrado_PB!K$2:AP$1038,32,0)," ")</f>
        <v>0.25340000000000001</v>
      </c>
      <c r="AA43" s="94"/>
      <c r="AB43" s="95"/>
      <c r="AC43" s="96"/>
      <c r="AD43" s="87" t="str">
        <f t="shared" si="1"/>
        <v xml:space="preserve"> </v>
      </c>
      <c r="AE43" s="97"/>
    </row>
    <row r="44" spans="1:31" ht="129.94999999999999" customHeight="1">
      <c r="A44" s="64">
        <v>32</v>
      </c>
      <c r="B44" s="65" t="str">
        <f t="shared" si="0"/>
        <v>02CD14S206</v>
      </c>
      <c r="C44" s="91">
        <f>IFERROR(VLOOKUP(B44,Concentrado_PB!K$3:AP$1038,2,0)," ")</f>
        <v>4</v>
      </c>
      <c r="D44" s="91">
        <f>IFERROR(VLOOKUP(B44,Concentrado_PB!K$3:AP$1038,4,0)," ")</f>
        <v>3</v>
      </c>
      <c r="E44" s="91">
        <f>IFERROR(VLOOKUP(B44,Concentrado_PB!K$3:AP$1038,6,0)," ")</f>
        <v>0</v>
      </c>
      <c r="F44" s="92" t="str">
        <f>IFERROR(VLOOKUP(V$9&amp;A44,Concentrado_PB!A33:BX1069,27,0)," ")</f>
        <v>2.4.2</v>
      </c>
      <c r="G44" s="93" t="str">
        <f>IFERROR(VLOOKUP(V$9&amp;A44,Concentrado_PB!A33:BX1069,20,0)," ")</f>
        <v>11. Ciudades y comunidades sostenibles</v>
      </c>
      <c r="H44" s="91" t="str">
        <f>IFERROR(VLOOKUP(V$9&amp;A44,Concentrado_PB!A$3:I$1038,8,0),"")</f>
        <v>S206</v>
      </c>
      <c r="I44" s="101" t="str">
        <f>IFERROR(VLOOKUP(V$9&amp;A44,Concentrado_PB!A$3:I$1038,9,0)," ")</f>
        <v>S206_FORMACIÓN MUSICAL, TLALPAN</v>
      </c>
      <c r="J44" s="101"/>
      <c r="K44" s="101"/>
      <c r="L44" s="91">
        <f>IFERROR(VLOOKUP(B44,Concentrado_PB!K33:AP1069,24,0)," ")</f>
        <v>1.1000000000000001E-3</v>
      </c>
      <c r="M44" s="101" t="str">
        <f>IFERROR(VLOOKUP(B44,Concentrado_PB!K$2:AP$1038,25,0)," ")</f>
        <v xml:space="preserve">MIDE LA CANTIDAD DE NIÑAS, NIÑOS, ADOLESCENTES Y JOVENES QUE RECIBEN INSTRUCCION MUSICAL. </v>
      </c>
      <c r="N44" s="101"/>
      <c r="O44" s="101"/>
      <c r="P44" s="101" t="str">
        <f>IFERROR(VLOOKUP(B44,Concentrado_PB!K$2:AP$1038,26,0)," ")</f>
        <v>(NUMERO DE NIÑAS, NIÑOS, ADOLESCENTES Y JOVENES QUE RECIBEN INSTRUCCION MUSICAL/NUMERO DE NIÑAS, NIÑOS, ADOLESCENTES Y JOVENES QUE RESIDEN EN LA DEMARCACION)*100</v>
      </c>
      <c r="Q44" s="101"/>
      <c r="R44" s="101"/>
      <c r="S44" s="98" t="str">
        <f>IFERROR(VLOOKUP(B44,Concentrado_PB!K$2:AP$1038,28,0)," ")</f>
        <v>LISTAS DE ASISTENCIAS, LAS CUALES SE PODRAN CONSULTAR EN LA DIRECCION EJECUTIVA DE DERECHOS CULTURALES Y EDUCATIVOS, UBICADA EN CALLE PLAZA DE LA CONSTITUCION 10, INTERIOR DEL MUSEO DE HISTORIA DE TLALPAN, C.P. 14000, ALCALDIA DE TLALPAN.</v>
      </c>
      <c r="T44" s="99"/>
      <c r="U44" s="100"/>
      <c r="V44" s="91" t="str">
        <f>IFERROR(VLOOKUP(B44,Concentrado_PB!K$2:AP$1038,27,0)," ")</f>
        <v>PORCENTAJE</v>
      </c>
      <c r="W44" s="91">
        <f>IFERROR(VLOOKUP(B44,Concentrado_PB!K$2:AP$1038,29,0)," ")</f>
        <v>1.1000000000000001E-3</v>
      </c>
      <c r="X44" s="91">
        <f>IFERROR(VLOOKUP(B44,Concentrado_PB!K$2:AP$1038,30,0)," ")</f>
        <v>1.1000000000000001E-3</v>
      </c>
      <c r="Y44" s="91">
        <f>IFERROR(VLOOKUP(B44,Concentrado_PB!K$2:AP$1038,31,0)," ")</f>
        <v>1.1000000000000001E-3</v>
      </c>
      <c r="Z44" s="91">
        <f>IFERROR(VLOOKUP(B44,Concentrado_PB!K$2:AP$1038,32,0)," ")</f>
        <v>1.1000000000000001E-3</v>
      </c>
      <c r="AA44" s="94"/>
      <c r="AB44" s="95"/>
      <c r="AC44" s="96"/>
      <c r="AD44" s="87" t="str">
        <f t="shared" si="1"/>
        <v xml:space="preserve"> </v>
      </c>
      <c r="AE44" s="97"/>
    </row>
    <row r="45" spans="1:31" ht="129.94999999999999" customHeight="1">
      <c r="A45" s="64">
        <v>33</v>
      </c>
      <c r="B45" s="65" t="str">
        <f t="shared" si="0"/>
        <v>02CD14S207</v>
      </c>
      <c r="C45" s="91">
        <f>IFERROR(VLOOKUP(B45,Concentrado_PB!K$3:AP$1038,2,0)," ")</f>
        <v>1</v>
      </c>
      <c r="D45" s="91">
        <f>IFERROR(VLOOKUP(B45,Concentrado_PB!K$3:AP$1038,4,0)," ")</f>
        <v>5</v>
      </c>
      <c r="E45" s="91">
        <f>IFERROR(VLOOKUP(B45,Concentrado_PB!K$3:AP$1038,6,0)," ")</f>
        <v>0</v>
      </c>
      <c r="F45" s="92" t="str">
        <f>IFERROR(VLOOKUP(V$9&amp;A45,Concentrado_PB!A34:BX1070,27,0)," ")</f>
        <v>2.6.8</v>
      </c>
      <c r="G45" s="93" t="str">
        <f>IFERROR(VLOOKUP(V$9&amp;A45,Concentrado_PB!A34:BX1070,20,0)," ")</f>
        <v xml:space="preserve">5. Igualdad de género </v>
      </c>
      <c r="H45" s="91" t="str">
        <f>IFERROR(VLOOKUP(V$9&amp;A45,Concentrado_PB!A$3:I$1038,8,0),"")</f>
        <v>S207</v>
      </c>
      <c r="I45" s="101" t="str">
        <f>IFERROR(VLOOKUP(V$9&amp;A45,Concentrado_PB!A$3:I$1038,9,0)," ")</f>
        <v>S207_CULTIVANDO ARTE EN TLALPAN</v>
      </c>
      <c r="J45" s="101"/>
      <c r="K45" s="101"/>
      <c r="L45" s="91">
        <f>IFERROR(VLOOKUP(B45,Concentrado_PB!K34:AP1070,24,0)," ")</f>
        <v>0.01</v>
      </c>
      <c r="M45" s="101" t="str">
        <f>IFERROR(VLOOKUP(B45,Concentrado_PB!K$2:AP$1038,25,0)," ")</f>
        <v>MIDE EL NUMERO DE NIÑAS, ADOLESCENTES Y MUJERES ATENDIDAS</v>
      </c>
      <c r="N45" s="101"/>
      <c r="O45" s="101"/>
      <c r="P45" s="101" t="str">
        <f>IFERROR(VLOOKUP(B45,Concentrado_PB!K$2:AP$1038,26,0)," ")</f>
        <v>(NUMERO DE NIÑAS, ADOLESCENTES Y MUJERES ATENDIDAS / NUMERO DE NIÑAS, ADOLESCENTES Y MUJERES QUE RESIDEN EN LA DEMARCACION)*100</v>
      </c>
      <c r="Q45" s="101"/>
      <c r="R45" s="101"/>
      <c r="S45" s="98" t="str">
        <f>IFERROR(VLOOKUP(B45,Concentrado_PB!K$2:AP$1038,28,0)," ")</f>
        <v>LISTAS DE ASISTENCIA, LAS CUALES ESTARAN DISPONIBLES PARA CONSULTA EN LA DIRECCION DE FOMENTO A LA EQUIDAD DE GENERO E IGUALDAD SUSTANTIVA, UBICADA EN PLAZA DE LA CONSTITUCION, INTERIOR DEL PARQUE JUANA DE ASBAJE, C.P. 14000, ALCALDIA DE TLALPAN.</v>
      </c>
      <c r="T45" s="99"/>
      <c r="U45" s="100"/>
      <c r="V45" s="91" t="str">
        <f>IFERROR(VLOOKUP(B45,Concentrado_PB!K$2:AP$1038,27,0)," ")</f>
        <v>PORCENTAJE</v>
      </c>
      <c r="W45" s="91">
        <f>IFERROR(VLOOKUP(B45,Concentrado_PB!K$2:AP$1038,29,0)," ")</f>
        <v>5.0000000000000001E-3</v>
      </c>
      <c r="X45" s="91">
        <f>IFERROR(VLOOKUP(B45,Concentrado_PB!K$2:AP$1038,30,0)," ")</f>
        <v>0.01</v>
      </c>
      <c r="Y45" s="91">
        <f>IFERROR(VLOOKUP(B45,Concentrado_PB!K$2:AP$1038,31,0)," ")</f>
        <v>0.01</v>
      </c>
      <c r="Z45" s="91">
        <f>IFERROR(VLOOKUP(B45,Concentrado_PB!K$2:AP$1038,32,0)," ")</f>
        <v>0.01</v>
      </c>
      <c r="AA45" s="94"/>
      <c r="AB45" s="95"/>
      <c r="AC45" s="96"/>
      <c r="AD45" s="87" t="str">
        <f t="shared" si="1"/>
        <v xml:space="preserve"> </v>
      </c>
      <c r="AE45" s="97"/>
    </row>
    <row r="46" spans="1:31" ht="129.94999999999999" customHeight="1">
      <c r="A46" s="64">
        <v>34</v>
      </c>
      <c r="B46" s="65" t="str">
        <f t="shared" si="0"/>
        <v>02CD14S208</v>
      </c>
      <c r="C46" s="91">
        <f>IFERROR(VLOOKUP(B46,Concentrado_PB!K$3:AP$1038,2,0)," ")</f>
        <v>4</v>
      </c>
      <c r="D46" s="91">
        <f>IFERROR(VLOOKUP(B46,Concentrado_PB!K$3:AP$1038,4,0)," ")</f>
        <v>5</v>
      </c>
      <c r="E46" s="91">
        <f>IFERROR(VLOOKUP(B46,Concentrado_PB!K$3:AP$1038,6,0)," ")</f>
        <v>0</v>
      </c>
      <c r="F46" s="92" t="str">
        <f>IFERROR(VLOOKUP(V$9&amp;A46,Concentrado_PB!A35:BX1071,27,0)," ")</f>
        <v>2.4.2</v>
      </c>
      <c r="G46" s="93" t="str">
        <f>IFERROR(VLOOKUP(V$9&amp;A46,Concentrado_PB!A35:BX1071,20,0)," ")</f>
        <v>11. Ciudades y comunidades sostenibles</v>
      </c>
      <c r="H46" s="91" t="str">
        <f>IFERROR(VLOOKUP(V$9&amp;A46,Concentrado_PB!A$3:I$1038,8,0),"")</f>
        <v>S208</v>
      </c>
      <c r="I46" s="101" t="str">
        <f>IFERROR(VLOOKUP(V$9&amp;A46,Concentrado_PB!A$3:I$1038,9,0)," ")</f>
        <v>S208_CULTIVANDO PAZ, ARTE Y CULTURA EN TLALPAN</v>
      </c>
      <c r="J46" s="101"/>
      <c r="K46" s="101"/>
      <c r="L46" s="91">
        <f>IFERROR(VLOOKUP(B46,Concentrado_PB!K35:AP1071,24,0)," ")</f>
        <v>4.3999999999999997E-2</v>
      </c>
      <c r="M46" s="101" t="str">
        <f>IFERROR(VLOOKUP(B46,Concentrado_PB!K$2:AP$1038,25,0)," ")</f>
        <v>MIDE LA CANTIDAD DE PERSONAS QUE PARTICIPAN EN ALGUNA ACTIVIDAD CULTURAL.</v>
      </c>
      <c r="N46" s="101"/>
      <c r="O46" s="101"/>
      <c r="P46" s="101" t="str">
        <f>IFERROR(VLOOKUP(B46,Concentrado_PB!K$2:AP$1038,26,0)," ")</f>
        <v>(NUMERO DE PERSONAS QUE PARTICIPAN EN ALGUNA ACTIVIDAD CULTURAL/ NUMERO DE PERSONAS QUE HABITAN EN ZONAS DE MUY BAJO Y BAJO INDICE DE DESARROLLO SOCIAL)*100</v>
      </c>
      <c r="Q46" s="101"/>
      <c r="R46" s="101"/>
      <c r="S46" s="98" t="str">
        <f>IFERROR(VLOOKUP(B46,Concentrado_PB!K$2:AP$1038,28,0),"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99"/>
      <c r="U46" s="100"/>
      <c r="V46" s="91" t="str">
        <f>IFERROR(VLOOKUP(B46,Concentrado_PB!K$2:AP$1038,27,0)," ")</f>
        <v>PORCENTAJE</v>
      </c>
      <c r="W46" s="91">
        <f>IFERROR(VLOOKUP(B46,Concentrado_PB!K$2:AP$1038,29,0)," ")</f>
        <v>0</v>
      </c>
      <c r="X46" s="91">
        <f>IFERROR(VLOOKUP(B46,Concentrado_PB!K$2:AP$1038,30,0)," ")</f>
        <v>0.02</v>
      </c>
      <c r="Y46" s="91">
        <f>IFERROR(VLOOKUP(B46,Concentrado_PB!K$2:AP$1038,31,0)," ")</f>
        <v>4.3999999999999997E-2</v>
      </c>
      <c r="Z46" s="91">
        <f>IFERROR(VLOOKUP(B46,Concentrado_PB!K$2:AP$1038,32,0)," ")</f>
        <v>4.3999999999999997E-2</v>
      </c>
      <c r="AA46" s="94"/>
      <c r="AB46" s="95"/>
      <c r="AC46" s="96"/>
      <c r="AD46" s="87" t="str">
        <f t="shared" si="1"/>
        <v xml:space="preserve"> </v>
      </c>
      <c r="AE46" s="97"/>
    </row>
    <row r="47" spans="1:31" ht="129.94999999999999" customHeight="1">
      <c r="A47" s="64">
        <v>35</v>
      </c>
      <c r="B47" s="65" t="str">
        <f t="shared" si="0"/>
        <v>02CD14U024</v>
      </c>
      <c r="C47" s="91">
        <f>IFERROR(VLOOKUP(B47,Concentrado_PB!K$3:AP$1038,2,0)," ")</f>
        <v>1</v>
      </c>
      <c r="D47" s="91">
        <f>IFERROR(VLOOKUP(B47,Concentrado_PB!K$3:AP$1038,4,0)," ")</f>
        <v>6</v>
      </c>
      <c r="E47" s="91">
        <f>IFERROR(VLOOKUP(B47,Concentrado_PB!K$3:AP$1038,6,0)," ")</f>
        <v>0</v>
      </c>
      <c r="F47" s="92" t="str">
        <f>IFERROR(VLOOKUP(V$9&amp;A47,Concentrado_PB!A36:BX1072,27,0)," ")</f>
        <v>2.6.8</v>
      </c>
      <c r="G47" s="93" t="str">
        <f>IFERROR(VLOOKUP(V$9&amp;A47,Concentrado_PB!A36:BX1072,20,0)," ")</f>
        <v xml:space="preserve">10. Reducción de las desigualdades </v>
      </c>
      <c r="H47" s="91" t="str">
        <f>IFERROR(VLOOKUP(V$9&amp;A47,Concentrado_PB!A$3:I$1038,8,0),"")</f>
        <v>U024</v>
      </c>
      <c r="I47" s="101" t="str">
        <f>IFERROR(VLOOKUP(V$9&amp;A47,Concentrado_PB!A$3:I$1038,9,0)," ")</f>
        <v>U024_SEAMOS MEJORES ESTUDIANTES</v>
      </c>
      <c r="J47" s="101"/>
      <c r="K47" s="101"/>
      <c r="L47" s="91">
        <f>IFERROR(VLOOKUP(B47,Concentrado_PB!K36:AP1072,24,0)," ")</f>
        <v>1</v>
      </c>
      <c r="M47" s="101" t="str">
        <f>IFERROR(VLOOKUP(B47,Concentrado_PB!K$2:AP$1038,25,0)," ")</f>
        <v xml:space="preserve">MIDE EL NUMERO  DE HABITANTES QUE RECIBEN APOYOS ECONOMICOS EN ESPECIE . </v>
      </c>
      <c r="N47" s="101"/>
      <c r="O47" s="101"/>
      <c r="P47" s="101" t="str">
        <f>IFERROR(VLOOKUP(B47,Concentrado_PB!K$2:AP$1038,26,0)," ")</f>
        <v>(NUMERO DE HABITANTES QUE RECIBEN EL APOYO / NUMERO DE HABITANTES DE LA DEMARCACION)* 100</v>
      </c>
      <c r="Q47" s="101"/>
      <c r="R47" s="101"/>
      <c r="S47" s="98" t="str">
        <f>IFERROR(VLOOKUP(B47,Concentrado_PB!K$2:AP$1038,28,0)," ")</f>
        <v>LISTAS DE BENEFICIARIOS, ORDENES DE PAGO ENTREGADAS, LAS CUALES ESTARAN DISPONIBLES PARA CONSULTA EN LA DIRECCION DE ATENCION A GRUPOS PRIORITARIOS, UBICADA EN PLAZA DE LA CONSTITUCION, INTERIOR DEL PARQUE JUANA DE ASBAJE, C.P. 14000, ALCALDIA DE TLALPAN.</v>
      </c>
      <c r="T47" s="99"/>
      <c r="U47" s="100"/>
      <c r="V47" s="91" t="str">
        <f>IFERROR(VLOOKUP(B47,Concentrado_PB!K$2:AP$1038,27,0)," ")</f>
        <v>PORCENTAJE</v>
      </c>
      <c r="W47" s="91">
        <f>IFERROR(VLOOKUP(B47,Concentrado_PB!K$2:AP$1038,29,0)," ")</f>
        <v>0</v>
      </c>
      <c r="X47" s="91">
        <f>IFERROR(VLOOKUP(B47,Concentrado_PB!K$2:AP$1038,30,0)," ")</f>
        <v>0</v>
      </c>
      <c r="Y47" s="91">
        <f>IFERROR(VLOOKUP(B47,Concentrado_PB!K$2:AP$1038,31,0)," ")</f>
        <v>0</v>
      </c>
      <c r="Z47" s="91">
        <f>IFERROR(VLOOKUP(B47,Concentrado_PB!K$2:AP$1038,32,0)," ")</f>
        <v>1</v>
      </c>
      <c r="AA47" s="94"/>
      <c r="AB47" s="95"/>
      <c r="AC47" s="96"/>
      <c r="AD47" s="87" t="str">
        <f t="shared" si="1"/>
        <v xml:space="preserve"> </v>
      </c>
      <c r="AE47" s="97"/>
    </row>
    <row r="48" spans="1:31" ht="129.94999999999999" customHeight="1">
      <c r="A48" s="64">
        <v>36</v>
      </c>
      <c r="B48" s="65" t="str">
        <f t="shared" si="0"/>
        <v>02CD14U026</v>
      </c>
      <c r="C48" s="91">
        <f>IFERROR(VLOOKUP(B48,Concentrado_PB!K$3:AP$1038,2,0)," ")</f>
        <v>1</v>
      </c>
      <c r="D48" s="91">
        <f>IFERROR(VLOOKUP(B48,Concentrado_PB!K$3:AP$1038,4,0)," ")</f>
        <v>6</v>
      </c>
      <c r="E48" s="91">
        <f>IFERROR(VLOOKUP(B48,Concentrado_PB!K$3:AP$1038,6,0)," ")</f>
        <v>0</v>
      </c>
      <c r="F48" s="92" t="str">
        <f>IFERROR(VLOOKUP(V$9&amp;A48,Concentrado_PB!A37:BX1073,27,0)," ")</f>
        <v>2.7.1</v>
      </c>
      <c r="G48" s="93" t="str">
        <f>IFERROR(VLOOKUP(V$9&amp;A48,Concentrado_PB!A37:BX1073,20,0)," ")</f>
        <v xml:space="preserve">10. Reducción de las desigualdades </v>
      </c>
      <c r="H48" s="91" t="str">
        <f>IFERROR(VLOOKUP(V$9&amp;A48,Concentrado_PB!A$3:I$1038,8,0),"")</f>
        <v>U026</v>
      </c>
      <c r="I48" s="101" t="str">
        <f>IFERROR(VLOOKUP(V$9&amp;A48,Concentrado_PB!A$3:I$1038,9,0)," ")</f>
        <v>U026_APOYOS ECONÓMICOS Y OTRAS AYUDAS SOCIALES</v>
      </c>
      <c r="J48" s="101"/>
      <c r="K48" s="101"/>
      <c r="L48" s="91" t="str">
        <f>IFERROR(VLOOKUP(B48,Concentrado_PB!K37:AP1073,24,0)," ")</f>
        <v>-</v>
      </c>
      <c r="M48" s="101" t="str">
        <f>IFERROR(VLOOKUP(B48,Concentrado_PB!K$2:AP$1038,25,0)," ")</f>
        <v>-</v>
      </c>
      <c r="N48" s="101"/>
      <c r="O48" s="101"/>
      <c r="P48" s="101" t="str">
        <f>IFERROR(VLOOKUP(B48,Concentrado_PB!K$2:AP$1038,26,0)," ")</f>
        <v>-</v>
      </c>
      <c r="Q48" s="101"/>
      <c r="R48" s="101"/>
      <c r="S48" s="98" t="str">
        <f>IFERROR(VLOOKUP(B48,Concentrado_PB!K$2:AP$1038,28,0)," ")</f>
        <v>-</v>
      </c>
      <c r="T48" s="99"/>
      <c r="U48" s="100"/>
      <c r="V48" s="91" t="str">
        <f>IFERROR(VLOOKUP(B48,Concentrado_PB!K$2:AP$1038,27,0)," ")</f>
        <v>-</v>
      </c>
      <c r="W48" s="91" t="str">
        <f>IFERROR(VLOOKUP(B48,Concentrado_PB!K$2:AP$1038,29,0)," ")</f>
        <v>-</v>
      </c>
      <c r="X48" s="91" t="str">
        <f>IFERROR(VLOOKUP(B48,Concentrado_PB!K$2:AP$1038,30,0)," ")</f>
        <v>-</v>
      </c>
      <c r="Y48" s="91" t="str">
        <f>IFERROR(VLOOKUP(B48,Concentrado_PB!K$2:AP$1038,31,0)," ")</f>
        <v>-</v>
      </c>
      <c r="Z48" s="91" t="str">
        <f>IFERROR(VLOOKUP(B48,Concentrado_PB!K$2:AP$1038,32,0)," ")</f>
        <v>-</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17" t="s">
        <v>16468</v>
      </c>
      <c r="K53" s="117"/>
      <c r="L53" s="117"/>
      <c r="M53" s="117"/>
      <c r="N53" s="117"/>
      <c r="O53" s="117"/>
      <c r="P53" s="79"/>
      <c r="Q53" s="79"/>
      <c r="R53" s="74"/>
      <c r="S53" s="117" t="s">
        <v>16469</v>
      </c>
      <c r="T53" s="117"/>
      <c r="U53" s="117"/>
      <c r="V53" s="117"/>
      <c r="W53" s="117"/>
      <c r="X53" s="117"/>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16" t="s">
        <v>16470</v>
      </c>
      <c r="K56" s="116"/>
      <c r="L56" s="116"/>
      <c r="M56" s="116"/>
      <c r="N56" s="116"/>
      <c r="O56" s="116"/>
      <c r="P56" s="79"/>
      <c r="Q56" s="79"/>
      <c r="R56" s="74"/>
      <c r="S56" s="116" t="s">
        <v>16470</v>
      </c>
      <c r="T56" s="116"/>
      <c r="U56" s="116"/>
      <c r="V56" s="116"/>
      <c r="W56" s="116"/>
      <c r="X56" s="116"/>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15" t="s">
        <v>16471</v>
      </c>
      <c r="K58" s="115"/>
      <c r="L58" s="115"/>
      <c r="M58" s="115"/>
      <c r="N58" s="115"/>
      <c r="O58" s="115"/>
      <c r="P58" s="79"/>
      <c r="Q58" s="79"/>
      <c r="R58" s="74"/>
      <c r="S58" s="115" t="s">
        <v>16471</v>
      </c>
      <c r="T58" s="115"/>
      <c r="U58" s="115"/>
      <c r="V58" s="115"/>
      <c r="W58" s="115"/>
      <c r="X58" s="115"/>
      <c r="Y58" s="74"/>
      <c r="Z58" s="74"/>
      <c r="AA58" s="74"/>
      <c r="AB58" s="74"/>
      <c r="AC58" s="74"/>
      <c r="AD58" s="74"/>
      <c r="AE58" s="74"/>
    </row>
    <row r="59" spans="2:31" ht="14.65" customHeight="1">
      <c r="B59" s="66"/>
      <c r="C59" s="77"/>
      <c r="D59" s="77"/>
      <c r="E59" s="77"/>
      <c r="F59" s="84"/>
      <c r="G59" s="84"/>
      <c r="H59" s="74"/>
      <c r="I59" s="74"/>
      <c r="J59" s="115" t="s">
        <v>16472</v>
      </c>
      <c r="K59" s="115"/>
      <c r="L59" s="115"/>
      <c r="M59" s="115"/>
      <c r="N59" s="115"/>
      <c r="O59" s="115"/>
      <c r="P59" s="74"/>
      <c r="Q59" s="74"/>
      <c r="R59" s="74"/>
      <c r="S59" s="115" t="s">
        <v>16472</v>
      </c>
      <c r="T59" s="115"/>
      <c r="U59" s="115"/>
      <c r="V59" s="115"/>
      <c r="W59" s="115"/>
      <c r="X59" s="115"/>
      <c r="Y59" s="74"/>
      <c r="Z59" s="74"/>
      <c r="AA59" s="74"/>
      <c r="AB59" s="74"/>
      <c r="AC59" s="74"/>
      <c r="AD59" s="74"/>
      <c r="AE59" s="74"/>
    </row>
    <row r="60" spans="2:31" ht="15">
      <c r="B60" s="66"/>
      <c r="C60" s="77"/>
      <c r="D60" s="77"/>
      <c r="E60" s="77"/>
      <c r="F60" s="85"/>
      <c r="G60" s="85"/>
      <c r="H60" s="74"/>
      <c r="I60" s="74"/>
      <c r="J60" s="115" t="s">
        <v>16474</v>
      </c>
      <c r="K60" s="115"/>
      <c r="L60" s="115"/>
      <c r="M60" s="115"/>
      <c r="N60" s="115" t="s">
        <v>16473</v>
      </c>
      <c r="O60" s="115"/>
      <c r="P60" s="74"/>
      <c r="Q60" s="74"/>
      <c r="R60" s="74"/>
      <c r="S60" s="115" t="s">
        <v>16474</v>
      </c>
      <c r="T60" s="115"/>
      <c r="U60" s="115"/>
      <c r="V60" s="115"/>
      <c r="W60" s="115" t="s">
        <v>16473</v>
      </c>
      <c r="X60" s="115"/>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70">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IF($AB$9=Cat_Periodos!$B$5,AND(AA13&gt;=Z13/1.1))</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IF($AB$9=Cat_Periodos!$B$4,AND(AA13&gt;Y13/1.1))</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IF($AB$9=Cat_Periodos!$B$3,AND(AA13&gt;=X13/1.1))</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IF($AB$9=Cat_Periodos!$B$2,AND(AA13&gt;=W13/1.1))</xm:f>
            <x14:dxf>
              <font>
                <b/>
                <i val="0"/>
              </font>
              <fill>
                <patternFill>
                  <bgColor rgb="FF05EF4D"/>
                </patternFill>
              </fill>
              <border>
                <vertical/>
                <horizontal/>
              </border>
            </x14:dxf>
          </x14:cfRule>
          <xm:sqref>AE13:AE48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Cat_Periodos!$B$2:$B$5</xm:f>
          </x14:formula1>
          <xm:sqref>AB9:AE9</xm:sqref>
        </x14:dataValidation>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Cat_URG!$B$2:$B$112</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39"/>
  <sheetViews>
    <sheetView zoomScale="85" zoomScaleNormal="85" workbookViewId="0">
      <pane ySplit="2" topLeftCell="A3" activePane="bottomLeft" state="frozen"/>
      <selection activeCell="AK1" sqref="AK1"/>
      <selection pane="bottomLeft" activeCell="L1042" sqref="L1042"/>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16479</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16542</v>
      </c>
      <c r="U2" s="43" t="s">
        <v>32</v>
      </c>
      <c r="V2" s="43" t="s">
        <v>33</v>
      </c>
      <c r="W2" s="43" t="s">
        <v>35</v>
      </c>
      <c r="X2" s="43" t="s">
        <v>36</v>
      </c>
      <c r="Y2" s="43" t="s">
        <v>38</v>
      </c>
      <c r="Z2" s="43" t="s">
        <v>39</v>
      </c>
      <c r="AA2" s="53" t="s">
        <v>16477</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16545</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R3&amp;". "&amp;S3</f>
        <v>16. Paz, justicia e instituciones sólidas</v>
      </c>
      <c r="U3" s="90" t="s">
        <v>497</v>
      </c>
      <c r="V3" s="4" t="s">
        <v>34</v>
      </c>
      <c r="W3" s="90" t="s">
        <v>528</v>
      </c>
      <c r="X3" s="4" t="s">
        <v>37</v>
      </c>
      <c r="Y3" s="90" t="s">
        <v>4738</v>
      </c>
      <c r="Z3" s="4" t="s">
        <v>40</v>
      </c>
      <c r="AA3" s="54" t="s">
        <v>16480</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
        <v>15438</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ref="T4:T67" si="0">R4&amp;". "&amp;S4</f>
        <v>16. Paz, justicia e instituciones sólidas</v>
      </c>
      <c r="U4" s="90" t="s">
        <v>497</v>
      </c>
      <c r="V4" s="4" t="s">
        <v>34</v>
      </c>
      <c r="W4" s="90" t="s">
        <v>3581</v>
      </c>
      <c r="X4" s="4" t="s">
        <v>235</v>
      </c>
      <c r="Y4" s="90" t="s">
        <v>349</v>
      </c>
      <c r="Z4" s="4" t="s">
        <v>236</v>
      </c>
      <c r="AA4" s="54" t="s">
        <v>16481</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
        <v>15439</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16527</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
        <v>15440</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16482</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
        <v>15441</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16482</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
        <v>15442</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
        <v>15443</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16480</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
        <v>15444</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16483</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
        <v>15445</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16481</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
        <v>15446</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16481</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
        <v>15447</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16481</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
        <v>15448</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16527</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
        <v>15449</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16482</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
        <v>15450</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16482</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
        <v>15451</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
        <v>15452</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16484</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
        <v>15453</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16485</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
        <v>15454</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16484</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
        <v>15455</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16481</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
        <v>15456</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16527</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
        <v>15457</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16482</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
        <v>15458</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16482</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
        <v>15459</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
        <v>15460</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16486</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
        <v>15461</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16481</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
        <v>15462</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16527</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
        <v>15463</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16482</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
        <v>15464</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16482</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
        <v>15465</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
        <v>15466</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16486</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
        <v>15467</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16487</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
        <v>15476</v>
      </c>
      <c r="B34" s="3" t="s">
        <v>648</v>
      </c>
      <c r="C34" s="4" t="s">
        <v>649</v>
      </c>
      <c r="D34" s="4" t="s">
        <v>650</v>
      </c>
      <c r="E34" s="4" t="s">
        <v>651</v>
      </c>
      <c r="F34" s="4" t="s">
        <v>652</v>
      </c>
      <c r="G34" s="4" t="s">
        <v>653</v>
      </c>
      <c r="H34" s="3" t="s">
        <v>282</v>
      </c>
      <c r="I34" s="4" t="s">
        <v>283</v>
      </c>
      <c r="J34" s="4" t="s">
        <v>744</v>
      </c>
      <c r="K34" s="5" t="s">
        <v>745</v>
      </c>
      <c r="L34" s="6">
        <v>1</v>
      </c>
      <c r="M34" s="5" t="s">
        <v>125</v>
      </c>
      <c r="N34" s="90">
        <v>6</v>
      </c>
      <c r="O34" s="5" t="s">
        <v>135</v>
      </c>
      <c r="P34" s="90">
        <v>0</v>
      </c>
      <c r="Q34" s="5" t="s">
        <v>135</v>
      </c>
      <c r="R34" s="90">
        <v>10</v>
      </c>
      <c r="S34" s="4" t="s">
        <v>286</v>
      </c>
      <c r="T34" s="68" t="str">
        <f t="shared" si="0"/>
        <v xml:space="preserve">10. Reducción de las desigualdades </v>
      </c>
      <c r="U34" s="90" t="s">
        <v>497</v>
      </c>
      <c r="V34" s="4" t="s">
        <v>34</v>
      </c>
      <c r="W34" s="90" t="s">
        <v>349</v>
      </c>
      <c r="X34" s="4" t="s">
        <v>269</v>
      </c>
      <c r="Y34" s="90" t="s">
        <v>840</v>
      </c>
      <c r="Z34" s="4" t="s">
        <v>270</v>
      </c>
      <c r="AA34" s="54" t="s">
        <v>16482</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hidden="1">
      <c r="A35" s="51" t="s">
        <v>15477</v>
      </c>
      <c r="B35" s="3" t="s">
        <v>648</v>
      </c>
      <c r="C35" s="4" t="s">
        <v>649</v>
      </c>
      <c r="D35" s="4" t="s">
        <v>650</v>
      </c>
      <c r="E35" s="4" t="s">
        <v>651</v>
      </c>
      <c r="F35" s="4" t="s">
        <v>652</v>
      </c>
      <c r="G35" s="4" t="s">
        <v>653</v>
      </c>
      <c r="H35" s="3" t="s">
        <v>759</v>
      </c>
      <c r="I35" s="4" t="s">
        <v>760</v>
      </c>
      <c r="J35" s="4" t="s">
        <v>761</v>
      </c>
      <c r="K35" s="5" t="s">
        <v>762</v>
      </c>
      <c r="L35" s="6">
        <v>1</v>
      </c>
      <c r="M35" s="5" t="s">
        <v>125</v>
      </c>
      <c r="N35" s="90" t="s">
        <v>497</v>
      </c>
      <c r="O35" s="4" t="s">
        <v>130</v>
      </c>
      <c r="P35" s="90" t="s">
        <v>498</v>
      </c>
      <c r="Q35" s="4" t="s">
        <v>160</v>
      </c>
      <c r="R35" s="90">
        <v>16</v>
      </c>
      <c r="S35" s="4" t="s">
        <v>31</v>
      </c>
      <c r="T35" s="68" t="str">
        <f t="shared" si="0"/>
        <v>16. Paz, justicia e instituciones sólidas</v>
      </c>
      <c r="U35" s="90" t="s">
        <v>497</v>
      </c>
      <c r="V35" s="4" t="s">
        <v>34</v>
      </c>
      <c r="W35" s="90" t="s">
        <v>528</v>
      </c>
      <c r="X35" s="4" t="s">
        <v>37</v>
      </c>
      <c r="Y35" s="90" t="s">
        <v>4738</v>
      </c>
      <c r="Z35" s="4" t="s">
        <v>40</v>
      </c>
      <c r="AA35" s="54" t="s">
        <v>16480</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hidden="1">
      <c r="A36" s="51" t="s">
        <v>15478</v>
      </c>
      <c r="B36" s="3" t="s">
        <v>648</v>
      </c>
      <c r="C36" s="4" t="s">
        <v>649</v>
      </c>
      <c r="D36" s="4" t="s">
        <v>650</v>
      </c>
      <c r="E36" s="4" t="s">
        <v>651</v>
      </c>
      <c r="F36" s="4" t="s">
        <v>652</v>
      </c>
      <c r="G36" s="4" t="s">
        <v>653</v>
      </c>
      <c r="H36" s="3" t="s">
        <v>779</v>
      </c>
      <c r="I36" s="4" t="s">
        <v>780</v>
      </c>
      <c r="J36" s="4" t="s">
        <v>781</v>
      </c>
      <c r="K36" s="5" t="s">
        <v>782</v>
      </c>
      <c r="L36" s="6">
        <v>1</v>
      </c>
      <c r="M36" s="5" t="s">
        <v>125</v>
      </c>
      <c r="N36" s="90">
        <v>7</v>
      </c>
      <c r="O36" s="5" t="s">
        <v>136</v>
      </c>
      <c r="P36" s="90">
        <v>0</v>
      </c>
      <c r="Q36" s="5" t="s">
        <v>136</v>
      </c>
      <c r="R36" s="90">
        <v>16</v>
      </c>
      <c r="S36" s="4" t="s">
        <v>31</v>
      </c>
      <c r="T36" s="68" t="str">
        <f t="shared" si="0"/>
        <v>16. Paz, justicia e instituciones sólidas</v>
      </c>
      <c r="U36" s="90" t="s">
        <v>349</v>
      </c>
      <c r="V36" s="4" t="s">
        <v>350</v>
      </c>
      <c r="W36" s="90" t="s">
        <v>349</v>
      </c>
      <c r="X36" s="4" t="s">
        <v>783</v>
      </c>
      <c r="Y36" s="90" t="s">
        <v>497</v>
      </c>
      <c r="Z36" s="4" t="s">
        <v>784</v>
      </c>
      <c r="AA36" s="54" t="s">
        <v>16488</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hidden="1">
      <c r="A37" s="51" t="s">
        <v>15479</v>
      </c>
      <c r="B37" s="3" t="s">
        <v>648</v>
      </c>
      <c r="C37" s="4" t="s">
        <v>649</v>
      </c>
      <c r="D37" s="4" t="s">
        <v>650</v>
      </c>
      <c r="E37" s="4" t="s">
        <v>651</v>
      </c>
      <c r="F37" s="4" t="s">
        <v>652</v>
      </c>
      <c r="G37" s="4" t="s">
        <v>653</v>
      </c>
      <c r="H37" s="3" t="s">
        <v>799</v>
      </c>
      <c r="I37" s="4" t="s">
        <v>800</v>
      </c>
      <c r="J37" s="4" t="s">
        <v>801</v>
      </c>
      <c r="K37" s="5" t="s">
        <v>802</v>
      </c>
      <c r="L37" s="6">
        <v>1</v>
      </c>
      <c r="M37" s="5" t="s">
        <v>125</v>
      </c>
      <c r="N37" s="90" t="s">
        <v>351</v>
      </c>
      <c r="O37" s="4" t="s">
        <v>135</v>
      </c>
      <c r="P37" s="90" t="s">
        <v>351</v>
      </c>
      <c r="Q37" s="4" t="s">
        <v>171</v>
      </c>
      <c r="R37" s="90">
        <v>16</v>
      </c>
      <c r="S37" s="4" t="s">
        <v>31</v>
      </c>
      <c r="T37" s="68" t="str">
        <f t="shared" si="0"/>
        <v>16. Paz, justicia e instituciones sólidas</v>
      </c>
      <c r="U37" s="90" t="s">
        <v>497</v>
      </c>
      <c r="V37" s="4" t="s">
        <v>34</v>
      </c>
      <c r="W37" s="90" t="s">
        <v>349</v>
      </c>
      <c r="X37" s="4" t="s">
        <v>269</v>
      </c>
      <c r="Y37" s="90" t="s">
        <v>528</v>
      </c>
      <c r="Z37" s="4" t="s">
        <v>657</v>
      </c>
      <c r="AA37" s="54" t="s">
        <v>16487</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hidden="1">
      <c r="A38" s="51" t="s">
        <v>15480</v>
      </c>
      <c r="B38" s="3" t="s">
        <v>648</v>
      </c>
      <c r="C38" s="4" t="s">
        <v>649</v>
      </c>
      <c r="D38" s="4" t="s">
        <v>650</v>
      </c>
      <c r="E38" s="4" t="s">
        <v>651</v>
      </c>
      <c r="F38" s="4" t="s">
        <v>652</v>
      </c>
      <c r="G38" s="4" t="s">
        <v>653</v>
      </c>
      <c r="H38" s="3" t="s">
        <v>814</v>
      </c>
      <c r="I38" s="4" t="s">
        <v>815</v>
      </c>
      <c r="J38" s="4" t="s">
        <v>673</v>
      </c>
      <c r="K38" s="5" t="s">
        <v>816</v>
      </c>
      <c r="L38" s="6">
        <v>1</v>
      </c>
      <c r="M38" s="5" t="s">
        <v>125</v>
      </c>
      <c r="N38" s="90" t="s">
        <v>351</v>
      </c>
      <c r="O38" s="4" t="s">
        <v>135</v>
      </c>
      <c r="P38" s="90" t="s">
        <v>351</v>
      </c>
      <c r="Q38" s="4" t="s">
        <v>171</v>
      </c>
      <c r="R38" s="90">
        <v>10</v>
      </c>
      <c r="S38" s="4" t="s">
        <v>286</v>
      </c>
      <c r="T38" s="68" t="str">
        <f t="shared" si="0"/>
        <v xml:space="preserve">10. Reducción de las desigualdades </v>
      </c>
      <c r="U38" s="90" t="s">
        <v>497</v>
      </c>
      <c r="V38" s="4" t="s">
        <v>34</v>
      </c>
      <c r="W38" s="90" t="s">
        <v>349</v>
      </c>
      <c r="X38" s="4" t="s">
        <v>269</v>
      </c>
      <c r="Y38" s="90" t="s">
        <v>528</v>
      </c>
      <c r="Z38" s="4" t="s">
        <v>657</v>
      </c>
      <c r="AA38" s="54" t="s">
        <v>16487</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hidden="1">
      <c r="A39" s="51" t="s">
        <v>15481</v>
      </c>
      <c r="B39" s="3" t="s">
        <v>648</v>
      </c>
      <c r="C39" s="4" t="s">
        <v>649</v>
      </c>
      <c r="D39" s="4" t="s">
        <v>650</v>
      </c>
      <c r="E39" s="4" t="s">
        <v>651</v>
      </c>
      <c r="F39" s="4" t="s">
        <v>652</v>
      </c>
      <c r="G39" s="4" t="s">
        <v>653</v>
      </c>
      <c r="H39" s="3" t="s">
        <v>849</v>
      </c>
      <c r="I39" s="4" t="s">
        <v>850</v>
      </c>
      <c r="J39" s="4" t="s">
        <v>851</v>
      </c>
      <c r="K39" s="5" t="s">
        <v>852</v>
      </c>
      <c r="L39" s="6">
        <v>1</v>
      </c>
      <c r="M39" s="5" t="s">
        <v>125</v>
      </c>
      <c r="N39" s="90" t="s">
        <v>351</v>
      </c>
      <c r="O39" s="5" t="s">
        <v>135</v>
      </c>
      <c r="P39" s="90" t="s">
        <v>353</v>
      </c>
      <c r="Q39" s="5" t="s">
        <v>172</v>
      </c>
      <c r="R39" s="90">
        <v>16</v>
      </c>
      <c r="S39" s="4" t="s">
        <v>31</v>
      </c>
      <c r="T39" s="68" t="str">
        <f t="shared" si="0"/>
        <v>16. Paz, justicia e instituciones sólidas</v>
      </c>
      <c r="U39" s="90" t="s">
        <v>497</v>
      </c>
      <c r="V39" s="4" t="s">
        <v>34</v>
      </c>
      <c r="W39" s="90" t="s">
        <v>3581</v>
      </c>
      <c r="X39" s="4" t="s">
        <v>235</v>
      </c>
      <c r="Y39" s="90" t="s">
        <v>528</v>
      </c>
      <c r="Z39" s="4" t="s">
        <v>853</v>
      </c>
      <c r="AA39" s="54" t="s">
        <v>11491</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hidden="1">
      <c r="A40" s="51" t="s">
        <v>15468</v>
      </c>
      <c r="B40" s="3" t="s">
        <v>648</v>
      </c>
      <c r="C40" s="4" t="s">
        <v>649</v>
      </c>
      <c r="D40" s="4" t="s">
        <v>650</v>
      </c>
      <c r="E40" s="4" t="s">
        <v>651</v>
      </c>
      <c r="F40" s="4" t="s">
        <v>652</v>
      </c>
      <c r="G40" s="4" t="s">
        <v>653</v>
      </c>
      <c r="H40" s="3" t="s">
        <v>671</v>
      </c>
      <c r="I40" s="4" t="s">
        <v>672</v>
      </c>
      <c r="J40" s="4" t="s">
        <v>673</v>
      </c>
      <c r="K40" s="5" t="s">
        <v>674</v>
      </c>
      <c r="L40" s="6">
        <v>1</v>
      </c>
      <c r="M40" s="5" t="s">
        <v>125</v>
      </c>
      <c r="N40" s="90" t="s">
        <v>351</v>
      </c>
      <c r="O40" s="4" t="s">
        <v>135</v>
      </c>
      <c r="P40" s="90" t="s">
        <v>351</v>
      </c>
      <c r="Q40" s="4"/>
      <c r="R40" s="90">
        <v>16</v>
      </c>
      <c r="S40" s="4" t="s">
        <v>31</v>
      </c>
      <c r="T40" s="68" t="str">
        <f t="shared" si="0"/>
        <v>16. Paz, justicia e instituciones sólidas</v>
      </c>
      <c r="U40" s="90" t="s">
        <v>497</v>
      </c>
      <c r="V40" s="4" t="s">
        <v>34</v>
      </c>
      <c r="W40" s="90" t="s">
        <v>349</v>
      </c>
      <c r="X40" s="4" t="s">
        <v>269</v>
      </c>
      <c r="Y40" s="90" t="s">
        <v>528</v>
      </c>
      <c r="Z40" s="4" t="s">
        <v>657</v>
      </c>
      <c r="AA40" s="54" t="s">
        <v>16487</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hidden="1">
      <c r="A41" s="51" t="s">
        <v>15469</v>
      </c>
      <c r="B41" s="3" t="s">
        <v>648</v>
      </c>
      <c r="C41" s="4" t="s">
        <v>649</v>
      </c>
      <c r="D41" s="4" t="s">
        <v>650</v>
      </c>
      <c r="E41" s="4" t="s">
        <v>651</v>
      </c>
      <c r="F41" s="4" t="s">
        <v>652</v>
      </c>
      <c r="G41" s="4" t="s">
        <v>653</v>
      </c>
      <c r="H41" s="3" t="s">
        <v>689</v>
      </c>
      <c r="I41" s="4" t="s">
        <v>690</v>
      </c>
      <c r="J41" s="4" t="s">
        <v>691</v>
      </c>
      <c r="K41" s="5" t="s">
        <v>692</v>
      </c>
      <c r="L41" s="6">
        <v>1</v>
      </c>
      <c r="M41" s="5" t="s">
        <v>125</v>
      </c>
      <c r="N41" s="90">
        <v>6</v>
      </c>
      <c r="O41" s="5" t="s">
        <v>135</v>
      </c>
      <c r="P41" s="90">
        <v>8</v>
      </c>
      <c r="Q41" s="5"/>
      <c r="R41" s="90">
        <v>16</v>
      </c>
      <c r="S41" s="4" t="s">
        <v>31</v>
      </c>
      <c r="T41" s="68" t="str">
        <f t="shared" si="0"/>
        <v>16. Paz, justicia e instituciones sólidas</v>
      </c>
      <c r="U41" s="90" t="s">
        <v>349</v>
      </c>
      <c r="V41" s="4" t="s">
        <v>350</v>
      </c>
      <c r="W41" s="90" t="s">
        <v>498</v>
      </c>
      <c r="X41" s="4" t="s">
        <v>693</v>
      </c>
      <c r="Y41" s="90" t="s">
        <v>528</v>
      </c>
      <c r="Z41" s="4" t="s">
        <v>694</v>
      </c>
      <c r="AA41" s="54" t="s">
        <v>16489</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hidden="1">
      <c r="A42" s="51" t="s">
        <v>15470</v>
      </c>
      <c r="B42" s="3" t="s">
        <v>648</v>
      </c>
      <c r="C42" s="4" t="s">
        <v>649</v>
      </c>
      <c r="D42" s="4" t="s">
        <v>650</v>
      </c>
      <c r="E42" s="4" t="s">
        <v>651</v>
      </c>
      <c r="F42" s="4" t="s">
        <v>652</v>
      </c>
      <c r="G42" s="4" t="s">
        <v>653</v>
      </c>
      <c r="H42" s="3" t="s">
        <v>706</v>
      </c>
      <c r="I42" s="4" t="s">
        <v>707</v>
      </c>
      <c r="J42" s="4" t="s">
        <v>362</v>
      </c>
      <c r="K42" s="5" t="s">
        <v>708</v>
      </c>
      <c r="L42" s="6">
        <v>1</v>
      </c>
      <c r="M42" s="5" t="s">
        <v>125</v>
      </c>
      <c r="N42" s="90" t="s">
        <v>351</v>
      </c>
      <c r="O42" s="4" t="s">
        <v>135</v>
      </c>
      <c r="P42" s="90" t="s">
        <v>349</v>
      </c>
      <c r="Q42" s="4"/>
      <c r="R42" s="90">
        <v>16</v>
      </c>
      <c r="S42" s="4" t="s">
        <v>31</v>
      </c>
      <c r="T42" s="68" t="str">
        <f t="shared" si="0"/>
        <v>16. Paz, justicia e instituciones sólidas</v>
      </c>
      <c r="U42" s="90" t="s">
        <v>349</v>
      </c>
      <c r="V42" s="4" t="s">
        <v>350</v>
      </c>
      <c r="W42" s="90" t="s">
        <v>351</v>
      </c>
      <c r="X42" s="4" t="s">
        <v>352</v>
      </c>
      <c r="Y42" s="90" t="s">
        <v>353</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hidden="1">
      <c r="A43" s="51" t="s">
        <v>15471</v>
      </c>
      <c r="B43" s="3" t="s">
        <v>648</v>
      </c>
      <c r="C43" s="4" t="s">
        <v>649</v>
      </c>
      <c r="D43" s="4" t="s">
        <v>650</v>
      </c>
      <c r="E43" s="4" t="s">
        <v>651</v>
      </c>
      <c r="F43" s="4" t="s">
        <v>652</v>
      </c>
      <c r="G43" s="4" t="s">
        <v>653</v>
      </c>
      <c r="H43" s="3" t="s">
        <v>868</v>
      </c>
      <c r="I43" s="4" t="s">
        <v>869</v>
      </c>
      <c r="J43" s="4" t="s">
        <v>870</v>
      </c>
      <c r="K43" s="5" t="s">
        <v>871</v>
      </c>
      <c r="L43" s="6">
        <v>1</v>
      </c>
      <c r="M43" s="5" t="s">
        <v>125</v>
      </c>
      <c r="N43" s="90" t="s">
        <v>351</v>
      </c>
      <c r="O43" s="4" t="s">
        <v>135</v>
      </c>
      <c r="P43" s="90" t="s">
        <v>872</v>
      </c>
      <c r="Q43" s="4" t="s">
        <v>135</v>
      </c>
      <c r="R43" s="90">
        <v>16</v>
      </c>
      <c r="S43" s="4" t="s">
        <v>31</v>
      </c>
      <c r="T43" s="68" t="str">
        <f t="shared" si="0"/>
        <v>16. Paz, justicia e instituciones sólidas</v>
      </c>
      <c r="U43" s="90" t="s">
        <v>497</v>
      </c>
      <c r="V43" s="4" t="s">
        <v>34</v>
      </c>
      <c r="W43" s="90" t="s">
        <v>3581</v>
      </c>
      <c r="X43" s="4" t="s">
        <v>235</v>
      </c>
      <c r="Y43" s="90" t="s">
        <v>528</v>
      </c>
      <c r="Z43" s="4" t="s">
        <v>853</v>
      </c>
      <c r="AA43" s="54" t="s">
        <v>11491</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hidden="1">
      <c r="A44" s="51" t="s">
        <v>15472</v>
      </c>
      <c r="B44" s="3" t="s">
        <v>648</v>
      </c>
      <c r="C44" s="4" t="s">
        <v>649</v>
      </c>
      <c r="D44" s="4" t="s">
        <v>650</v>
      </c>
      <c r="E44" s="4" t="s">
        <v>651</v>
      </c>
      <c r="F44" s="4" t="s">
        <v>652</v>
      </c>
      <c r="G44" s="4" t="s">
        <v>653</v>
      </c>
      <c r="H44" s="3" t="s">
        <v>14</v>
      </c>
      <c r="I44" s="4" t="s">
        <v>16</v>
      </c>
      <c r="J44" s="4" t="s">
        <v>826</v>
      </c>
      <c r="K44" s="5" t="s">
        <v>827</v>
      </c>
      <c r="L44" s="6">
        <v>1</v>
      </c>
      <c r="M44" s="5" t="s">
        <v>125</v>
      </c>
      <c r="N44" s="90">
        <v>5</v>
      </c>
      <c r="O44" s="51" t="s">
        <v>134</v>
      </c>
      <c r="P44" s="90">
        <v>0</v>
      </c>
      <c r="Q44" s="51" t="s">
        <v>134</v>
      </c>
      <c r="R44" s="90">
        <v>16</v>
      </c>
      <c r="S44" s="4" t="s">
        <v>31</v>
      </c>
      <c r="T44" s="68" t="str">
        <f t="shared" si="0"/>
        <v>16. Paz, justicia e instituciones sólidas</v>
      </c>
      <c r="U44" s="90" t="s">
        <v>497</v>
      </c>
      <c r="V44" s="4" t="s">
        <v>34</v>
      </c>
      <c r="W44" s="90" t="s">
        <v>349</v>
      </c>
      <c r="X44" s="4" t="s">
        <v>269</v>
      </c>
      <c r="Y44" s="90" t="s">
        <v>528</v>
      </c>
      <c r="Z44" s="4" t="s">
        <v>657</v>
      </c>
      <c r="AA44" s="54" t="s">
        <v>16487</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
        <v>15473</v>
      </c>
      <c r="B45" s="3" t="s">
        <v>648</v>
      </c>
      <c r="C45" s="4" t="s">
        <v>649</v>
      </c>
      <c r="D45" s="4" t="s">
        <v>650</v>
      </c>
      <c r="E45" s="4" t="s">
        <v>651</v>
      </c>
      <c r="F45" s="4" t="s">
        <v>652</v>
      </c>
      <c r="G45" s="4" t="s">
        <v>653</v>
      </c>
      <c r="H45" s="3" t="s">
        <v>231</v>
      </c>
      <c r="I45" s="4" t="s">
        <v>232</v>
      </c>
      <c r="J45" s="4" t="s">
        <v>838</v>
      </c>
      <c r="K45" s="5" t="s">
        <v>839</v>
      </c>
      <c r="L45" s="6">
        <v>1</v>
      </c>
      <c r="M45" s="5" t="s">
        <v>125</v>
      </c>
      <c r="N45" s="90" t="s">
        <v>840</v>
      </c>
      <c r="O45" s="4" t="s">
        <v>133</v>
      </c>
      <c r="P45" s="90" t="s">
        <v>497</v>
      </c>
      <c r="Q45" s="51" t="s">
        <v>134</v>
      </c>
      <c r="R45" s="90">
        <v>16</v>
      </c>
      <c r="S45" s="4" t="s">
        <v>31</v>
      </c>
      <c r="T45" s="68" t="str">
        <f t="shared" si="0"/>
        <v>16. Paz, justicia e instituciones sólidas</v>
      </c>
      <c r="U45" s="90" t="s">
        <v>497</v>
      </c>
      <c r="V45" s="4" t="s">
        <v>34</v>
      </c>
      <c r="W45" s="90" t="s">
        <v>3581</v>
      </c>
      <c r="X45" s="4" t="s">
        <v>235</v>
      </c>
      <c r="Y45" s="90" t="s">
        <v>349</v>
      </c>
      <c r="Z45" s="4" t="s">
        <v>236</v>
      </c>
      <c r="AA45" s="54" t="s">
        <v>16481</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hidden="1">
      <c r="A46" s="51" t="s">
        <v>15474</v>
      </c>
      <c r="B46" s="3" t="s">
        <v>648</v>
      </c>
      <c r="C46" s="4" t="s">
        <v>649</v>
      </c>
      <c r="D46" s="4" t="s">
        <v>650</v>
      </c>
      <c r="E46" s="4" t="s">
        <v>651</v>
      </c>
      <c r="F46" s="4" t="s">
        <v>652</v>
      </c>
      <c r="G46" s="4" t="s">
        <v>721</v>
      </c>
      <c r="H46" s="3" t="s">
        <v>248</v>
      </c>
      <c r="I46" s="4" t="s">
        <v>249</v>
      </c>
      <c r="J46" s="4" t="s">
        <v>722</v>
      </c>
      <c r="K46" s="5" t="s">
        <v>723</v>
      </c>
      <c r="L46" s="6">
        <v>1</v>
      </c>
      <c r="M46" s="5" t="s">
        <v>125</v>
      </c>
      <c r="N46" s="90">
        <v>5</v>
      </c>
      <c r="O46" s="51" t="s">
        <v>134</v>
      </c>
      <c r="P46" s="90">
        <v>0</v>
      </c>
      <c r="Q46" s="51" t="s">
        <v>134</v>
      </c>
      <c r="R46" s="90">
        <v>16</v>
      </c>
      <c r="S46" s="4" t="s">
        <v>31</v>
      </c>
      <c r="T46" s="68" t="str">
        <f t="shared" si="0"/>
        <v>16. Paz, justicia e instituciones sólidas</v>
      </c>
      <c r="U46" s="90" t="s">
        <v>349</v>
      </c>
      <c r="V46" s="4" t="s">
        <v>34</v>
      </c>
      <c r="W46" s="90" t="s">
        <v>528</v>
      </c>
      <c r="X46" s="4" t="s">
        <v>37</v>
      </c>
      <c r="Y46" s="90" t="s">
        <v>349</v>
      </c>
      <c r="Z46" s="4" t="s">
        <v>252</v>
      </c>
      <c r="AA46" s="54" t="s">
        <v>16527</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hidden="1">
      <c r="A47" s="51" t="s">
        <v>15475</v>
      </c>
      <c r="B47" s="3" t="s">
        <v>648</v>
      </c>
      <c r="C47" s="4" t="s">
        <v>649</v>
      </c>
      <c r="D47" s="4" t="s">
        <v>650</v>
      </c>
      <c r="E47" s="4" t="s">
        <v>651</v>
      </c>
      <c r="F47" s="4" t="s">
        <v>652</v>
      </c>
      <c r="G47" s="4" t="s">
        <v>653</v>
      </c>
      <c r="H47" s="3" t="s">
        <v>263</v>
      </c>
      <c r="I47" s="4" t="s">
        <v>264</v>
      </c>
      <c r="J47" s="4" t="s">
        <v>362</v>
      </c>
      <c r="K47" s="5" t="s">
        <v>735</v>
      </c>
      <c r="L47" s="6">
        <v>1</v>
      </c>
      <c r="M47" s="5" t="s">
        <v>125</v>
      </c>
      <c r="N47" s="90">
        <v>5</v>
      </c>
      <c r="O47" s="4" t="s">
        <v>134</v>
      </c>
      <c r="P47" s="90">
        <v>0</v>
      </c>
      <c r="Q47" s="51" t="s">
        <v>134</v>
      </c>
      <c r="R47" s="90">
        <v>5</v>
      </c>
      <c r="S47" s="4" t="s">
        <v>268</v>
      </c>
      <c r="T47" s="68" t="str">
        <f t="shared" si="0"/>
        <v xml:space="preserve">5. Igualdad de género </v>
      </c>
      <c r="U47" s="90" t="s">
        <v>497</v>
      </c>
      <c r="V47" s="4" t="s">
        <v>34</v>
      </c>
      <c r="W47" s="90" t="s">
        <v>349</v>
      </c>
      <c r="X47" s="4" t="s">
        <v>269</v>
      </c>
      <c r="Y47" s="90" t="s">
        <v>840</v>
      </c>
      <c r="Z47" s="4" t="s">
        <v>270</v>
      </c>
      <c r="AA47" s="54" t="s">
        <v>16482</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hidden="1">
      <c r="A48" s="51" t="s">
        <v>15482</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16490</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
        <v>15491</v>
      </c>
      <c r="B49" s="3" t="s">
        <v>892</v>
      </c>
      <c r="C49" s="4" t="s">
        <v>893</v>
      </c>
      <c r="D49" s="4" t="s">
        <v>894</v>
      </c>
      <c r="E49" s="4" t="s">
        <v>895</v>
      </c>
      <c r="F49" s="4" t="s">
        <v>896</v>
      </c>
      <c r="G49" s="4" t="s">
        <v>897</v>
      </c>
      <c r="H49" s="3" t="s">
        <v>1072</v>
      </c>
      <c r="I49" s="4" t="s">
        <v>1073</v>
      </c>
      <c r="J49" s="4" t="s">
        <v>1074</v>
      </c>
      <c r="K49" s="5" t="s">
        <v>1075</v>
      </c>
      <c r="L49" s="6">
        <v>2</v>
      </c>
      <c r="M49" s="5" t="s">
        <v>22</v>
      </c>
      <c r="N49" s="90">
        <v>1</v>
      </c>
      <c r="O49" s="4" t="s">
        <v>137</v>
      </c>
      <c r="P49" s="90">
        <v>3</v>
      </c>
      <c r="Q49" s="4" t="s">
        <v>175</v>
      </c>
      <c r="R49" s="90">
        <v>12</v>
      </c>
      <c r="S49" s="4" t="s">
        <v>1076</v>
      </c>
      <c r="T49" s="68" t="str">
        <f t="shared" si="0"/>
        <v>12. Producción y consumo responsables</v>
      </c>
      <c r="U49" s="90" t="s">
        <v>528</v>
      </c>
      <c r="V49" s="4" t="s">
        <v>578</v>
      </c>
      <c r="W49" s="90" t="s">
        <v>349</v>
      </c>
      <c r="X49" s="4" t="s">
        <v>1077</v>
      </c>
      <c r="Y49" s="90" t="s">
        <v>497</v>
      </c>
      <c r="Z49" s="4" t="s">
        <v>1078</v>
      </c>
      <c r="AA49" s="54" t="s">
        <v>16491</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hidden="1">
      <c r="A50" s="51" t="s">
        <v>15492</v>
      </c>
      <c r="B50" s="3" t="s">
        <v>892</v>
      </c>
      <c r="C50" s="4" t="s">
        <v>893</v>
      </c>
      <c r="D50" s="4" t="s">
        <v>894</v>
      </c>
      <c r="E50" s="4" t="s">
        <v>895</v>
      </c>
      <c r="F50" s="4" t="s">
        <v>896</v>
      </c>
      <c r="G50" s="4" t="s">
        <v>897</v>
      </c>
      <c r="H50" s="3" t="s">
        <v>1296</v>
      </c>
      <c r="I50" s="4" t="s">
        <v>1297</v>
      </c>
      <c r="J50" s="4" t="s">
        <v>1298</v>
      </c>
      <c r="K50" s="5" t="s">
        <v>1299</v>
      </c>
      <c r="L50" s="6">
        <v>2</v>
      </c>
      <c r="M50" s="5" t="s">
        <v>22</v>
      </c>
      <c r="N50" s="90">
        <v>3</v>
      </c>
      <c r="O50" s="4" t="s">
        <v>138</v>
      </c>
      <c r="P50" s="90">
        <v>2</v>
      </c>
      <c r="Q50" s="4" t="s">
        <v>184</v>
      </c>
      <c r="R50" s="90">
        <v>6</v>
      </c>
      <c r="S50" s="4" t="s">
        <v>1300</v>
      </c>
      <c r="T50" s="68" t="str">
        <f t="shared" si="0"/>
        <v xml:space="preserve">6. Agua limpia y saneamiento </v>
      </c>
      <c r="U50" s="90" t="s">
        <v>349</v>
      </c>
      <c r="V50" s="4" t="s">
        <v>350</v>
      </c>
      <c r="W50" s="90" t="s">
        <v>349</v>
      </c>
      <c r="X50" s="4" t="s">
        <v>783</v>
      </c>
      <c r="Y50" s="90" t="s">
        <v>528</v>
      </c>
      <c r="Z50" s="4" t="s">
        <v>1301</v>
      </c>
      <c r="AA50" s="54" t="s">
        <v>16492</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hidden="1">
      <c r="A51" s="51" t="s">
        <v>15493</v>
      </c>
      <c r="B51" s="3" t="s">
        <v>892</v>
      </c>
      <c r="C51" s="4" t="s">
        <v>893</v>
      </c>
      <c r="D51" s="4" t="s">
        <v>894</v>
      </c>
      <c r="E51" s="4" t="s">
        <v>895</v>
      </c>
      <c r="F51" s="4" t="s">
        <v>896</v>
      </c>
      <c r="G51" s="4" t="s">
        <v>897</v>
      </c>
      <c r="H51" s="3" t="s">
        <v>1261</v>
      </c>
      <c r="I51" s="4" t="s">
        <v>1262</v>
      </c>
      <c r="J51" s="4" t="s">
        <v>1263</v>
      </c>
      <c r="K51" s="5" t="s">
        <v>1264</v>
      </c>
      <c r="L51" s="6">
        <v>2</v>
      </c>
      <c r="M51" s="5" t="s">
        <v>22</v>
      </c>
      <c r="N51" s="90">
        <v>2</v>
      </c>
      <c r="O51" s="5" t="s">
        <v>25</v>
      </c>
      <c r="P51" s="90">
        <v>2</v>
      </c>
      <c r="Q51" s="5" t="s">
        <v>180</v>
      </c>
      <c r="R51" s="90">
        <v>11</v>
      </c>
      <c r="S51" s="4" t="s">
        <v>631</v>
      </c>
      <c r="T51" s="68" t="str">
        <f t="shared" si="0"/>
        <v>11. Ciudades y comunidades sostenibles</v>
      </c>
      <c r="U51" s="90" t="s">
        <v>349</v>
      </c>
      <c r="V51" s="4" t="s">
        <v>350</v>
      </c>
      <c r="W51" s="90" t="s">
        <v>349</v>
      </c>
      <c r="X51" s="4" t="s">
        <v>783</v>
      </c>
      <c r="Y51" s="90" t="s">
        <v>497</v>
      </c>
      <c r="Z51" s="4" t="s">
        <v>784</v>
      </c>
      <c r="AA51" s="54" t="s">
        <v>16488</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hidden="1">
      <c r="A52" s="51" t="s">
        <v>15494</v>
      </c>
      <c r="B52" s="3" t="s">
        <v>892</v>
      </c>
      <c r="C52" s="4" t="s">
        <v>893</v>
      </c>
      <c r="D52" s="4" t="s">
        <v>894</v>
      </c>
      <c r="E52" s="4" t="s">
        <v>895</v>
      </c>
      <c r="F52" s="4" t="s">
        <v>896</v>
      </c>
      <c r="G52" s="4" t="s">
        <v>897</v>
      </c>
      <c r="H52" s="3" t="s">
        <v>1320</v>
      </c>
      <c r="I52" s="4" t="s">
        <v>1321</v>
      </c>
      <c r="J52" s="4" t="s">
        <v>1322</v>
      </c>
      <c r="K52" s="5" t="s">
        <v>1323</v>
      </c>
      <c r="L52" s="6">
        <v>2</v>
      </c>
      <c r="M52" s="5" t="s">
        <v>22</v>
      </c>
      <c r="N52" s="90">
        <v>2</v>
      </c>
      <c r="O52" s="5" t="s">
        <v>25</v>
      </c>
      <c r="P52" s="90">
        <v>1</v>
      </c>
      <c r="Q52" s="5" t="s">
        <v>28</v>
      </c>
      <c r="R52" s="90">
        <v>11</v>
      </c>
      <c r="S52" s="4" t="s">
        <v>631</v>
      </c>
      <c r="T52" s="68" t="str">
        <f t="shared" si="0"/>
        <v>11. Ciudades y comunidades sostenibles</v>
      </c>
      <c r="U52" s="90" t="s">
        <v>349</v>
      </c>
      <c r="V52" s="4" t="s">
        <v>350</v>
      </c>
      <c r="W52" s="90" t="s">
        <v>349</v>
      </c>
      <c r="X52" s="4" t="s">
        <v>783</v>
      </c>
      <c r="Y52" s="90" t="s">
        <v>351</v>
      </c>
      <c r="Z52" s="4" t="s">
        <v>1002</v>
      </c>
      <c r="AA52" s="54" t="s">
        <v>16493</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hidden="1">
      <c r="A53" s="51" t="s">
        <v>15495</v>
      </c>
      <c r="B53" s="3" t="s">
        <v>892</v>
      </c>
      <c r="C53" s="4" t="s">
        <v>893</v>
      </c>
      <c r="D53" s="4" t="s">
        <v>894</v>
      </c>
      <c r="E53" s="4" t="s">
        <v>895</v>
      </c>
      <c r="F53" s="4" t="s">
        <v>896</v>
      </c>
      <c r="G53" s="4" t="s">
        <v>897</v>
      </c>
      <c r="H53" s="3" t="s">
        <v>14</v>
      </c>
      <c r="I53" s="4" t="s">
        <v>16</v>
      </c>
      <c r="J53" s="4" t="s">
        <v>1091</v>
      </c>
      <c r="K53" s="5" t="s">
        <v>1092</v>
      </c>
      <c r="L53" s="6">
        <v>2</v>
      </c>
      <c r="M53" s="5" t="s">
        <v>22</v>
      </c>
      <c r="N53" s="90" t="s">
        <v>349</v>
      </c>
      <c r="O53" s="5" t="s">
        <v>25</v>
      </c>
      <c r="P53" s="90" t="s">
        <v>497</v>
      </c>
      <c r="Q53" s="5" t="s">
        <v>28</v>
      </c>
      <c r="R53" s="90">
        <v>16</v>
      </c>
      <c r="S53" s="4" t="s">
        <v>31</v>
      </c>
      <c r="T53" s="68" t="str">
        <f t="shared" si="0"/>
        <v>16. Paz, justicia e instituciones sólidas</v>
      </c>
      <c r="U53" s="90" t="s">
        <v>497</v>
      </c>
      <c r="V53" s="4" t="s">
        <v>34</v>
      </c>
      <c r="W53" s="90" t="s">
        <v>349</v>
      </c>
      <c r="X53" s="4" t="s">
        <v>269</v>
      </c>
      <c r="Y53" s="90" t="s">
        <v>497</v>
      </c>
      <c r="Z53" s="4" t="s">
        <v>1093</v>
      </c>
      <c r="AA53" s="54" t="s">
        <v>16494</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hidden="1">
      <c r="A54" s="51" t="s">
        <v>15496</v>
      </c>
      <c r="B54" s="3" t="s">
        <v>892</v>
      </c>
      <c r="C54" s="4" t="s">
        <v>893</v>
      </c>
      <c r="D54" s="4" t="s">
        <v>894</v>
      </c>
      <c r="E54" s="4" t="s">
        <v>895</v>
      </c>
      <c r="F54" s="4" t="s">
        <v>896</v>
      </c>
      <c r="G54" s="4" t="s">
        <v>897</v>
      </c>
      <c r="H54" s="3" t="s">
        <v>231</v>
      </c>
      <c r="I54" s="4" t="s">
        <v>232</v>
      </c>
      <c r="J54" s="4" t="s">
        <v>1106</v>
      </c>
      <c r="K54" s="5" t="s">
        <v>1107</v>
      </c>
      <c r="L54" s="6">
        <v>5</v>
      </c>
      <c r="M54" s="5" t="s">
        <v>128</v>
      </c>
      <c r="N54" s="90">
        <v>3</v>
      </c>
      <c r="O54" s="4" t="s">
        <v>150</v>
      </c>
      <c r="P54" s="90">
        <v>1</v>
      </c>
      <c r="Q54" s="4" t="s">
        <v>209</v>
      </c>
      <c r="R54" s="90">
        <v>16</v>
      </c>
      <c r="S54" s="4" t="s">
        <v>31</v>
      </c>
      <c r="T54" s="68" t="str">
        <f t="shared" si="0"/>
        <v>16. Paz, justicia e instituciones sólidas</v>
      </c>
      <c r="U54" s="90" t="s">
        <v>497</v>
      </c>
      <c r="V54" s="4" t="s">
        <v>34</v>
      </c>
      <c r="W54" s="90" t="s">
        <v>3581</v>
      </c>
      <c r="X54" s="4" t="s">
        <v>235</v>
      </c>
      <c r="Y54" s="90" t="s">
        <v>349</v>
      </c>
      <c r="Z54" s="4" t="s">
        <v>236</v>
      </c>
      <c r="AA54" s="54" t="s">
        <v>16481</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hidden="1">
      <c r="A55" s="51" t="s">
        <v>15497</v>
      </c>
      <c r="B55" s="3" t="s">
        <v>892</v>
      </c>
      <c r="C55" s="4" t="s">
        <v>893</v>
      </c>
      <c r="D55" s="4" t="s">
        <v>894</v>
      </c>
      <c r="E55" s="4" t="s">
        <v>895</v>
      </c>
      <c r="F55" s="4" t="s">
        <v>896</v>
      </c>
      <c r="G55" s="4" t="s">
        <v>897</v>
      </c>
      <c r="H55" s="3" t="s">
        <v>248</v>
      </c>
      <c r="I55" s="4" t="s">
        <v>249</v>
      </c>
      <c r="J55" s="4" t="s">
        <v>1132</v>
      </c>
      <c r="K55" s="5" t="s">
        <v>1133</v>
      </c>
      <c r="L55" s="6">
        <v>6</v>
      </c>
      <c r="M55" s="5" t="s">
        <v>129</v>
      </c>
      <c r="N55" s="90">
        <v>3</v>
      </c>
      <c r="O55" s="5" t="s">
        <v>153</v>
      </c>
      <c r="P55" s="90">
        <v>2</v>
      </c>
      <c r="Q55" s="5" t="s">
        <v>218</v>
      </c>
      <c r="R55" s="90">
        <v>16</v>
      </c>
      <c r="S55" s="4" t="s">
        <v>31</v>
      </c>
      <c r="T55" s="68" t="str">
        <f t="shared" si="0"/>
        <v>16. Paz, justicia e instituciones sólidas</v>
      </c>
      <c r="U55" s="90" t="s">
        <v>497</v>
      </c>
      <c r="V55" s="4" t="s">
        <v>34</v>
      </c>
      <c r="W55" s="90" t="s">
        <v>528</v>
      </c>
      <c r="X55" s="4" t="s">
        <v>37</v>
      </c>
      <c r="Y55" s="90" t="s">
        <v>840</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hidden="1">
      <c r="A56" s="51" t="s">
        <v>15498</v>
      </c>
      <c r="B56" s="3" t="s">
        <v>892</v>
      </c>
      <c r="C56" s="4" t="s">
        <v>893</v>
      </c>
      <c r="D56" s="4" t="s">
        <v>894</v>
      </c>
      <c r="E56" s="4" t="s">
        <v>895</v>
      </c>
      <c r="F56" s="4" t="s">
        <v>896</v>
      </c>
      <c r="G56" s="4" t="s">
        <v>897</v>
      </c>
      <c r="H56" s="3" t="s">
        <v>263</v>
      </c>
      <c r="I56" s="4" t="s">
        <v>264</v>
      </c>
      <c r="J56" s="4" t="s">
        <v>1161</v>
      </c>
      <c r="K56" s="5" t="s">
        <v>1162</v>
      </c>
      <c r="L56" s="6">
        <v>1</v>
      </c>
      <c r="M56" s="5" t="s">
        <v>125</v>
      </c>
      <c r="N56" s="90">
        <v>5</v>
      </c>
      <c r="O56" s="4" t="s">
        <v>134</v>
      </c>
      <c r="P56" s="90">
        <v>0</v>
      </c>
      <c r="Q56" s="4" t="s">
        <v>134</v>
      </c>
      <c r="R56" s="90">
        <v>5</v>
      </c>
      <c r="S56" s="4" t="s">
        <v>268</v>
      </c>
      <c r="T56" s="68" t="str">
        <f t="shared" si="0"/>
        <v xml:space="preserve">5. Igualdad de género </v>
      </c>
      <c r="U56" s="90" t="s">
        <v>497</v>
      </c>
      <c r="V56" s="4" t="s">
        <v>34</v>
      </c>
      <c r="W56" s="90" t="s">
        <v>349</v>
      </c>
      <c r="X56" s="4" t="s">
        <v>269</v>
      </c>
      <c r="Y56" s="90" t="s">
        <v>840</v>
      </c>
      <c r="Z56" s="4" t="s">
        <v>270</v>
      </c>
      <c r="AA56" s="54" t="s">
        <v>16482</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hidden="1">
      <c r="A57" s="51" t="s">
        <v>15499</v>
      </c>
      <c r="B57" s="3" t="s">
        <v>892</v>
      </c>
      <c r="C57" s="4" t="s">
        <v>893</v>
      </c>
      <c r="D57" s="4" t="s">
        <v>894</v>
      </c>
      <c r="E57" s="4" t="s">
        <v>895</v>
      </c>
      <c r="F57" s="4" t="s">
        <v>896</v>
      </c>
      <c r="G57" s="4" t="s">
        <v>897</v>
      </c>
      <c r="H57" s="3" t="s">
        <v>282</v>
      </c>
      <c r="I57" s="4" t="s">
        <v>283</v>
      </c>
      <c r="J57" s="4" t="s">
        <v>1183</v>
      </c>
      <c r="K57" s="5" t="s">
        <v>1184</v>
      </c>
      <c r="L57" s="6">
        <v>1</v>
      </c>
      <c r="M57" s="5" t="s">
        <v>125</v>
      </c>
      <c r="N57" s="90">
        <v>6</v>
      </c>
      <c r="O57" s="5" t="s">
        <v>135</v>
      </c>
      <c r="P57" s="90">
        <v>0</v>
      </c>
      <c r="Q57" s="5" t="s">
        <v>135</v>
      </c>
      <c r="R57" s="90">
        <v>10</v>
      </c>
      <c r="S57" s="4" t="s">
        <v>286</v>
      </c>
      <c r="T57" s="68" t="str">
        <f t="shared" si="0"/>
        <v xml:space="preserve">10. Reducción de las desigualdades </v>
      </c>
      <c r="U57" s="90" t="s">
        <v>497</v>
      </c>
      <c r="V57" s="4" t="s">
        <v>34</v>
      </c>
      <c r="W57" s="90" t="s">
        <v>349</v>
      </c>
      <c r="X57" s="4" t="s">
        <v>269</v>
      </c>
      <c r="Y57" s="90" t="s">
        <v>840</v>
      </c>
      <c r="Z57" s="4" t="s">
        <v>270</v>
      </c>
      <c r="AA57" s="54" t="s">
        <v>16482</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hidden="1">
      <c r="A58" s="51" t="s">
        <v>15500</v>
      </c>
      <c r="B58" s="3" t="s">
        <v>892</v>
      </c>
      <c r="C58" s="4" t="s">
        <v>893</v>
      </c>
      <c r="D58" s="4" t="s">
        <v>1352</v>
      </c>
      <c r="E58" s="4" t="s">
        <v>895</v>
      </c>
      <c r="F58" s="4" t="s">
        <v>896</v>
      </c>
      <c r="G58" s="4" t="s">
        <v>897</v>
      </c>
      <c r="H58" s="3" t="s">
        <v>345</v>
      </c>
      <c r="I58" s="4" t="s">
        <v>346</v>
      </c>
      <c r="J58" s="4" t="s">
        <v>347</v>
      </c>
      <c r="K58" s="5" t="s">
        <v>1353</v>
      </c>
      <c r="L58" s="6">
        <v>1</v>
      </c>
      <c r="M58" s="5" t="s">
        <v>125</v>
      </c>
      <c r="N58" s="90">
        <v>6</v>
      </c>
      <c r="O58" s="5" t="s">
        <v>135</v>
      </c>
      <c r="P58" s="90" t="s">
        <v>497</v>
      </c>
      <c r="Q58" s="5" t="s">
        <v>167</v>
      </c>
      <c r="R58" s="90">
        <v>10</v>
      </c>
      <c r="S58" s="4" t="s">
        <v>286</v>
      </c>
      <c r="T58" s="68" t="str">
        <f t="shared" si="0"/>
        <v xml:space="preserve">10. Reducción de las desigualdades </v>
      </c>
      <c r="U58" s="90" t="s">
        <v>349</v>
      </c>
      <c r="V58" s="4" t="s">
        <v>350</v>
      </c>
      <c r="W58" s="90" t="s">
        <v>351</v>
      </c>
      <c r="X58" s="4" t="s">
        <v>352</v>
      </c>
      <c r="Y58" s="90"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hidden="1">
      <c r="A59" s="51" t="s">
        <v>15483</v>
      </c>
      <c r="B59" s="3" t="s">
        <v>892</v>
      </c>
      <c r="C59" s="4" t="s">
        <v>893</v>
      </c>
      <c r="D59" s="4" t="s">
        <v>894</v>
      </c>
      <c r="E59" s="4" t="s">
        <v>895</v>
      </c>
      <c r="F59" s="4" t="s">
        <v>896</v>
      </c>
      <c r="G59" s="4" t="s">
        <v>897</v>
      </c>
      <c r="H59" s="3" t="s">
        <v>923</v>
      </c>
      <c r="I59" s="4" t="s">
        <v>924</v>
      </c>
      <c r="J59" s="4" t="s">
        <v>925</v>
      </c>
      <c r="K59" s="5" t="s">
        <v>926</v>
      </c>
      <c r="L59" s="6">
        <v>2</v>
      </c>
      <c r="M59" s="5" t="s">
        <v>22</v>
      </c>
      <c r="N59" s="90">
        <v>3</v>
      </c>
      <c r="O59" s="5" t="s">
        <v>138</v>
      </c>
      <c r="P59" s="90">
        <v>4</v>
      </c>
      <c r="Q59" s="5" t="s">
        <v>186</v>
      </c>
      <c r="R59" s="90">
        <v>15</v>
      </c>
      <c r="S59" s="4" t="s">
        <v>927</v>
      </c>
      <c r="T59" s="68" t="str">
        <f t="shared" si="0"/>
        <v>15. Vida de ecosistemas terrestres</v>
      </c>
      <c r="U59" s="90" t="s">
        <v>349</v>
      </c>
      <c r="V59" s="4" t="s">
        <v>350</v>
      </c>
      <c r="W59" s="90" t="s">
        <v>497</v>
      </c>
      <c r="X59" s="4" t="s">
        <v>928</v>
      </c>
      <c r="Y59" s="90" t="s">
        <v>840</v>
      </c>
      <c r="Z59" s="4" t="s">
        <v>929</v>
      </c>
      <c r="AA59" s="54" t="s">
        <v>16495</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hidden="1">
      <c r="A60" s="51" t="s">
        <v>15501</v>
      </c>
      <c r="B60" s="3" t="s">
        <v>892</v>
      </c>
      <c r="C60" s="4" t="s">
        <v>893</v>
      </c>
      <c r="D60" s="4" t="s">
        <v>894</v>
      </c>
      <c r="E60" s="4" t="s">
        <v>895</v>
      </c>
      <c r="F60" s="4" t="s">
        <v>896</v>
      </c>
      <c r="G60" s="4" t="s">
        <v>897</v>
      </c>
      <c r="H60" s="3" t="s">
        <v>1204</v>
      </c>
      <c r="I60" s="4" t="s">
        <v>1205</v>
      </c>
      <c r="J60" s="4" t="s">
        <v>1206</v>
      </c>
      <c r="K60" s="5" t="s">
        <v>1207</v>
      </c>
      <c r="L60" s="6">
        <v>2</v>
      </c>
      <c r="M60" s="5" t="s">
        <v>22</v>
      </c>
      <c r="N60" s="90">
        <v>2</v>
      </c>
      <c r="O60" s="4" t="s">
        <v>25</v>
      </c>
      <c r="P60" s="90">
        <v>3</v>
      </c>
      <c r="Q60" s="4" t="s">
        <v>181</v>
      </c>
      <c r="R60" s="90">
        <v>11</v>
      </c>
      <c r="S60" s="4" t="s">
        <v>631</v>
      </c>
      <c r="T60" s="68" t="str">
        <f t="shared" si="0"/>
        <v>11. Ciudades y comunidades sostenibles</v>
      </c>
      <c r="U60" s="90" t="s">
        <v>349</v>
      </c>
      <c r="V60" s="4" t="s">
        <v>350</v>
      </c>
      <c r="W60" s="90" t="s">
        <v>349</v>
      </c>
      <c r="X60" s="4" t="s">
        <v>783</v>
      </c>
      <c r="Y60" s="90" t="s">
        <v>497</v>
      </c>
      <c r="Z60" s="4" t="s">
        <v>784</v>
      </c>
      <c r="AA60" s="54" t="s">
        <v>16488</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hidden="1">
      <c r="A61" s="51" t="s">
        <v>15502</v>
      </c>
      <c r="B61" s="3" t="s">
        <v>892</v>
      </c>
      <c r="C61" s="4" t="s">
        <v>893</v>
      </c>
      <c r="D61" s="4" t="s">
        <v>894</v>
      </c>
      <c r="E61" s="4" t="s">
        <v>895</v>
      </c>
      <c r="F61" s="4" t="s">
        <v>896</v>
      </c>
      <c r="G61" s="4" t="s">
        <v>897</v>
      </c>
      <c r="H61" s="3" t="s">
        <v>1224</v>
      </c>
      <c r="I61" s="4" t="s">
        <v>1225</v>
      </c>
      <c r="J61" s="4" t="s">
        <v>1226</v>
      </c>
      <c r="K61" s="5" t="s">
        <v>1227</v>
      </c>
      <c r="L61" s="6">
        <v>1</v>
      </c>
      <c r="M61" s="5" t="s">
        <v>125</v>
      </c>
      <c r="N61" s="90">
        <v>6</v>
      </c>
      <c r="O61" s="5" t="s">
        <v>135</v>
      </c>
      <c r="P61" s="90" t="s">
        <v>349</v>
      </c>
      <c r="Q61" s="5" t="s">
        <v>168</v>
      </c>
      <c r="R61" s="90">
        <v>10</v>
      </c>
      <c r="S61" s="4" t="s">
        <v>286</v>
      </c>
      <c r="T61" s="68" t="str">
        <f t="shared" si="0"/>
        <v xml:space="preserve">10. Reducción de las desigualdades </v>
      </c>
      <c r="U61" s="90" t="s">
        <v>349</v>
      </c>
      <c r="V61" s="4" t="s">
        <v>350</v>
      </c>
      <c r="W61" s="90" t="s">
        <v>349</v>
      </c>
      <c r="X61" s="4" t="s">
        <v>783</v>
      </c>
      <c r="Y61" s="90" t="s">
        <v>351</v>
      </c>
      <c r="Z61" s="4" t="s">
        <v>1002</v>
      </c>
      <c r="AA61" s="54" t="s">
        <v>16493</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hidden="1">
      <c r="A62" s="51" t="s">
        <v>15503</v>
      </c>
      <c r="B62" s="3" t="s">
        <v>892</v>
      </c>
      <c r="C62" s="4" t="s">
        <v>893</v>
      </c>
      <c r="D62" s="4" t="s">
        <v>894</v>
      </c>
      <c r="E62" s="4" t="s">
        <v>895</v>
      </c>
      <c r="F62" s="4" t="s">
        <v>896</v>
      </c>
      <c r="G62" s="4" t="s">
        <v>897</v>
      </c>
      <c r="H62" s="3" t="s">
        <v>1243</v>
      </c>
      <c r="I62" s="4" t="s">
        <v>1244</v>
      </c>
      <c r="J62" s="4" t="s">
        <v>1245</v>
      </c>
      <c r="K62" s="5" t="s">
        <v>1246</v>
      </c>
      <c r="L62" s="6">
        <v>1</v>
      </c>
      <c r="M62" s="5" t="s">
        <v>125</v>
      </c>
      <c r="N62" s="90">
        <v>6</v>
      </c>
      <c r="O62" s="4" t="s">
        <v>135</v>
      </c>
      <c r="P62" s="90">
        <v>0</v>
      </c>
      <c r="Q62" s="4" t="s">
        <v>135</v>
      </c>
      <c r="R62" s="90">
        <v>10</v>
      </c>
      <c r="S62" s="4" t="s">
        <v>286</v>
      </c>
      <c r="T62" s="68" t="str">
        <f t="shared" si="0"/>
        <v xml:space="preserve">10. Reducción de las desigualdades </v>
      </c>
      <c r="U62" s="90" t="s">
        <v>349</v>
      </c>
      <c r="V62" s="4" t="s">
        <v>350</v>
      </c>
      <c r="W62" s="90" t="s">
        <v>351</v>
      </c>
      <c r="X62" s="4" t="s">
        <v>352</v>
      </c>
      <c r="Y62" s="90"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hidden="1">
      <c r="A63" s="51" t="s">
        <v>15484</v>
      </c>
      <c r="B63" s="3" t="s">
        <v>892</v>
      </c>
      <c r="C63" s="4" t="s">
        <v>893</v>
      </c>
      <c r="D63" s="4" t="s">
        <v>894</v>
      </c>
      <c r="E63" s="4" t="s">
        <v>895</v>
      </c>
      <c r="F63" s="4" t="s">
        <v>896</v>
      </c>
      <c r="G63" s="4" t="s">
        <v>897</v>
      </c>
      <c r="H63" s="3" t="s">
        <v>946</v>
      </c>
      <c r="I63" s="4" t="s">
        <v>947</v>
      </c>
      <c r="J63" s="4" t="s">
        <v>948</v>
      </c>
      <c r="K63" s="5" t="s">
        <v>949</v>
      </c>
      <c r="L63" s="6">
        <v>2</v>
      </c>
      <c r="M63" s="5" t="s">
        <v>22</v>
      </c>
      <c r="N63" s="90">
        <v>3</v>
      </c>
      <c r="O63" s="4" t="s">
        <v>138</v>
      </c>
      <c r="P63" s="90">
        <v>3</v>
      </c>
      <c r="Q63" s="4" t="s">
        <v>185</v>
      </c>
      <c r="R63" s="90">
        <v>11</v>
      </c>
      <c r="S63" s="4" t="s">
        <v>631</v>
      </c>
      <c r="T63" s="68" t="str">
        <f t="shared" si="0"/>
        <v>11. Ciudades y comunidades sostenibles</v>
      </c>
      <c r="U63" s="90" t="s">
        <v>349</v>
      </c>
      <c r="V63" s="4" t="s">
        <v>350</v>
      </c>
      <c r="W63" s="90" t="s">
        <v>497</v>
      </c>
      <c r="X63" s="4" t="s">
        <v>928</v>
      </c>
      <c r="Y63" s="90" t="s">
        <v>497</v>
      </c>
      <c r="Z63" s="4" t="s">
        <v>950</v>
      </c>
      <c r="AA63" s="54" t="s">
        <v>16496</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hidden="1">
      <c r="A64" s="51" t="s">
        <v>15485</v>
      </c>
      <c r="B64" s="3" t="s">
        <v>892</v>
      </c>
      <c r="C64" s="4" t="s">
        <v>893</v>
      </c>
      <c r="D64" s="4" t="s">
        <v>894</v>
      </c>
      <c r="E64" s="4" t="s">
        <v>895</v>
      </c>
      <c r="F64" s="4" t="s">
        <v>896</v>
      </c>
      <c r="G64" s="4" t="s">
        <v>897</v>
      </c>
      <c r="H64" s="3" t="s">
        <v>968</v>
      </c>
      <c r="I64" s="4" t="s">
        <v>969</v>
      </c>
      <c r="J64" s="4" t="s">
        <v>970</v>
      </c>
      <c r="K64" s="5" t="s">
        <v>971</v>
      </c>
      <c r="L64" s="6">
        <v>1</v>
      </c>
      <c r="M64" s="5" t="s">
        <v>125</v>
      </c>
      <c r="N64" s="90">
        <v>2</v>
      </c>
      <c r="O64" s="5" t="s">
        <v>131</v>
      </c>
      <c r="P64" s="90">
        <v>4</v>
      </c>
      <c r="Q64" s="5" t="s">
        <v>164</v>
      </c>
      <c r="R64" s="90">
        <v>3</v>
      </c>
      <c r="S64" s="4" t="s">
        <v>972</v>
      </c>
      <c r="T64" s="68" t="str">
        <f t="shared" si="0"/>
        <v xml:space="preserve">3. Salud y bienestar </v>
      </c>
      <c r="U64" s="90" t="s">
        <v>349</v>
      </c>
      <c r="V64" s="4" t="s">
        <v>350</v>
      </c>
      <c r="W64" s="90" t="s">
        <v>528</v>
      </c>
      <c r="X64" s="4" t="s">
        <v>973</v>
      </c>
      <c r="Y64" s="90" t="s">
        <v>498</v>
      </c>
      <c r="Z64" s="4" t="s">
        <v>974</v>
      </c>
      <c r="AA64" s="54" t="s">
        <v>16497</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hidden="1">
      <c r="A65" s="51" t="s">
        <v>15486</v>
      </c>
      <c r="B65" s="3" t="s">
        <v>892</v>
      </c>
      <c r="C65" s="4" t="s">
        <v>893</v>
      </c>
      <c r="D65" s="4" t="s">
        <v>894</v>
      </c>
      <c r="E65" s="4" t="s">
        <v>895</v>
      </c>
      <c r="F65" s="4" t="s">
        <v>896</v>
      </c>
      <c r="G65" s="4" t="s">
        <v>897</v>
      </c>
      <c r="H65" s="3" t="s">
        <v>998</v>
      </c>
      <c r="I65" s="4" t="s">
        <v>999</v>
      </c>
      <c r="J65" s="4" t="s">
        <v>1000</v>
      </c>
      <c r="K65" s="5" t="s">
        <v>1001</v>
      </c>
      <c r="L65" s="6">
        <v>2</v>
      </c>
      <c r="M65" s="5" t="s">
        <v>22</v>
      </c>
      <c r="N65" s="90">
        <v>2</v>
      </c>
      <c r="O65" s="4" t="s">
        <v>25</v>
      </c>
      <c r="P65" s="90">
        <v>2</v>
      </c>
      <c r="Q65" s="4" t="s">
        <v>180</v>
      </c>
      <c r="R65" s="90">
        <v>11</v>
      </c>
      <c r="S65" s="4" t="s">
        <v>631</v>
      </c>
      <c r="T65" s="68" t="str">
        <f t="shared" si="0"/>
        <v>11. Ciudades y comunidades sostenibles</v>
      </c>
      <c r="U65" s="90" t="s">
        <v>349</v>
      </c>
      <c r="V65" s="4" t="s">
        <v>350</v>
      </c>
      <c r="W65" s="90" t="s">
        <v>349</v>
      </c>
      <c r="X65" s="4" t="s">
        <v>783</v>
      </c>
      <c r="Y65" s="90" t="s">
        <v>351</v>
      </c>
      <c r="Z65" s="4" t="s">
        <v>1002</v>
      </c>
      <c r="AA65" s="54" t="s">
        <v>16493</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hidden="1">
      <c r="A66" s="51" t="s">
        <v>15487</v>
      </c>
      <c r="B66" s="3" t="s">
        <v>892</v>
      </c>
      <c r="C66" s="4" t="s">
        <v>893</v>
      </c>
      <c r="D66" s="4" t="s">
        <v>894</v>
      </c>
      <c r="E66" s="4" t="s">
        <v>895</v>
      </c>
      <c r="F66" s="4" t="s">
        <v>896</v>
      </c>
      <c r="G66" s="4" t="s">
        <v>897</v>
      </c>
      <c r="H66" s="3" t="s">
        <v>1018</v>
      </c>
      <c r="I66" s="4" t="s">
        <v>1019</v>
      </c>
      <c r="J66" s="4" t="s">
        <v>1020</v>
      </c>
      <c r="K66" s="5" t="s">
        <v>1021</v>
      </c>
      <c r="L66" s="6">
        <v>1</v>
      </c>
      <c r="M66" s="5" t="s">
        <v>125</v>
      </c>
      <c r="N66" s="90">
        <v>1</v>
      </c>
      <c r="O66" s="5" t="s">
        <v>130</v>
      </c>
      <c r="P66" s="90">
        <v>1</v>
      </c>
      <c r="Q66" s="5" t="s">
        <v>156</v>
      </c>
      <c r="R66" s="90">
        <v>4</v>
      </c>
      <c r="S66" s="4" t="s">
        <v>1022</v>
      </c>
      <c r="T66" s="68" t="str">
        <f t="shared" si="0"/>
        <v>4. Educación de calidad</v>
      </c>
      <c r="U66" s="90" t="s">
        <v>349</v>
      </c>
      <c r="V66" s="4" t="s">
        <v>350</v>
      </c>
      <c r="W66" s="90" t="s">
        <v>498</v>
      </c>
      <c r="X66" s="4" t="s">
        <v>693</v>
      </c>
      <c r="Y66" s="90" t="s">
        <v>497</v>
      </c>
      <c r="Z66" s="4" t="s">
        <v>1023</v>
      </c>
      <c r="AA66" s="54" t="s">
        <v>16498</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hidden="1">
      <c r="A67" s="51" t="s">
        <v>15488</v>
      </c>
      <c r="B67" s="3" t="s">
        <v>892</v>
      </c>
      <c r="C67" s="4" t="s">
        <v>893</v>
      </c>
      <c r="D67" s="4" t="s">
        <v>894</v>
      </c>
      <c r="E67" s="4" t="s">
        <v>895</v>
      </c>
      <c r="F67" s="4" t="s">
        <v>896</v>
      </c>
      <c r="G67" s="4" t="s">
        <v>897</v>
      </c>
      <c r="H67" s="3" t="s">
        <v>1337</v>
      </c>
      <c r="I67" s="4" t="s">
        <v>1338</v>
      </c>
      <c r="J67" s="4" t="s">
        <v>1339</v>
      </c>
      <c r="K67" s="5" t="s">
        <v>1340</v>
      </c>
      <c r="L67" s="6">
        <v>1</v>
      </c>
      <c r="M67" s="5" t="s">
        <v>125</v>
      </c>
      <c r="N67" s="90">
        <v>6</v>
      </c>
      <c r="O67" s="4" t="s">
        <v>135</v>
      </c>
      <c r="P67" s="90">
        <v>0</v>
      </c>
      <c r="Q67" s="4" t="s">
        <v>1341</v>
      </c>
      <c r="R67" s="90">
        <v>10</v>
      </c>
      <c r="S67" s="4" t="s">
        <v>286</v>
      </c>
      <c r="T67" s="68" t="str">
        <f t="shared" si="0"/>
        <v xml:space="preserve">10. Reducción de las desigualdades </v>
      </c>
      <c r="U67" s="90" t="s">
        <v>349</v>
      </c>
      <c r="V67" s="4" t="s">
        <v>350</v>
      </c>
      <c r="W67" s="90" t="s">
        <v>351</v>
      </c>
      <c r="X67" s="4" t="s">
        <v>352</v>
      </c>
      <c r="Y67" s="90" t="s">
        <v>349</v>
      </c>
      <c r="Z67" s="4" t="s">
        <v>1342</v>
      </c>
      <c r="AA67" s="54" t="s">
        <v>16499</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hidden="1">
      <c r="A68" s="51" t="s">
        <v>15489</v>
      </c>
      <c r="B68" s="3" t="s">
        <v>892</v>
      </c>
      <c r="C68" s="4" t="s">
        <v>893</v>
      </c>
      <c r="D68" s="4" t="s">
        <v>894</v>
      </c>
      <c r="E68" s="4" t="s">
        <v>895</v>
      </c>
      <c r="F68" s="4" t="s">
        <v>896</v>
      </c>
      <c r="G68" s="4" t="s">
        <v>897</v>
      </c>
      <c r="H68" s="3" t="s">
        <v>1035</v>
      </c>
      <c r="I68" s="4" t="s">
        <v>1036</v>
      </c>
      <c r="J68" s="4" t="s">
        <v>1037</v>
      </c>
      <c r="K68" s="5" t="s">
        <v>1038</v>
      </c>
      <c r="L68" s="6">
        <v>4</v>
      </c>
      <c r="M68" s="5" t="s">
        <v>127</v>
      </c>
      <c r="N68" s="90">
        <v>4</v>
      </c>
      <c r="O68" s="4" t="s">
        <v>145</v>
      </c>
      <c r="P68" s="90">
        <v>0</v>
      </c>
      <c r="Q68" s="4" t="s">
        <v>145</v>
      </c>
      <c r="R68" s="90">
        <v>4</v>
      </c>
      <c r="S68" s="4" t="s">
        <v>1022</v>
      </c>
      <c r="T68" s="68" t="str">
        <f t="shared" ref="T68:T131" si="1">R68&amp;". "&amp;S68</f>
        <v>4. Educación de calidad</v>
      </c>
      <c r="U68" s="90" t="s">
        <v>349</v>
      </c>
      <c r="V68" s="4" t="s">
        <v>350</v>
      </c>
      <c r="W68" s="90" t="s">
        <v>840</v>
      </c>
      <c r="X68" s="4" t="s">
        <v>1039</v>
      </c>
      <c r="Y68" s="90" t="s">
        <v>349</v>
      </c>
      <c r="Z68" s="4" t="s">
        <v>1040</v>
      </c>
      <c r="AA68" s="54" t="s">
        <v>16500</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hidden="1">
      <c r="A69" s="51" t="s">
        <v>15490</v>
      </c>
      <c r="B69" s="3" t="s">
        <v>892</v>
      </c>
      <c r="C69" s="4" t="s">
        <v>893</v>
      </c>
      <c r="D69" s="4" t="s">
        <v>894</v>
      </c>
      <c r="E69" s="4" t="s">
        <v>895</v>
      </c>
      <c r="F69" s="4" t="s">
        <v>896</v>
      </c>
      <c r="G69" s="4" t="s">
        <v>897</v>
      </c>
      <c r="H69" s="3" t="s">
        <v>1054</v>
      </c>
      <c r="I69" s="4" t="s">
        <v>1055</v>
      </c>
      <c r="J69" s="4" t="s">
        <v>1056</v>
      </c>
      <c r="K69" s="5" t="s">
        <v>1057</v>
      </c>
      <c r="L69" s="6">
        <v>1</v>
      </c>
      <c r="M69" s="5" t="s">
        <v>125</v>
      </c>
      <c r="N69" s="90">
        <v>3</v>
      </c>
      <c r="O69" s="5" t="s">
        <v>132</v>
      </c>
      <c r="P69" s="90">
        <v>1</v>
      </c>
      <c r="Q69" s="5" t="s">
        <v>1058</v>
      </c>
      <c r="R69" s="90">
        <v>3</v>
      </c>
      <c r="S69" s="4" t="s">
        <v>972</v>
      </c>
      <c r="T69" s="68" t="str">
        <f t="shared" si="1"/>
        <v xml:space="preserve">3. Salud y bienestar </v>
      </c>
      <c r="U69" s="90" t="s">
        <v>349</v>
      </c>
      <c r="V69" s="4" t="s">
        <v>350</v>
      </c>
      <c r="W69" s="90" t="s">
        <v>840</v>
      </c>
      <c r="X69" s="4" t="s">
        <v>1039</v>
      </c>
      <c r="Y69" s="90" t="s">
        <v>497</v>
      </c>
      <c r="Z69" s="4" t="s">
        <v>1059</v>
      </c>
      <c r="AA69" s="54" t="s">
        <v>16501</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hidden="1">
      <c r="A70" s="51" t="s">
        <v>15504</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16490</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
        <v>15513</v>
      </c>
      <c r="B71" s="3" t="s">
        <v>1354</v>
      </c>
      <c r="C71" s="4" t="s">
        <v>1355</v>
      </c>
      <c r="D71" s="4" t="s">
        <v>1356</v>
      </c>
      <c r="E71" s="4" t="s">
        <v>1357</v>
      </c>
      <c r="F71" s="4" t="s">
        <v>1358</v>
      </c>
      <c r="G71" s="4" t="s">
        <v>1359</v>
      </c>
      <c r="H71" s="3" t="s">
        <v>1531</v>
      </c>
      <c r="I71" s="4" t="s">
        <v>1532</v>
      </c>
      <c r="J71" s="4" t="s">
        <v>1533</v>
      </c>
      <c r="K71" s="5" t="s">
        <v>1534</v>
      </c>
      <c r="L71" s="6">
        <v>1</v>
      </c>
      <c r="M71" s="5" t="s">
        <v>125</v>
      </c>
      <c r="N71" s="90">
        <v>6</v>
      </c>
      <c r="O71" s="5" t="s">
        <v>135</v>
      </c>
      <c r="P71" s="90">
        <v>4</v>
      </c>
      <c r="Q71" s="5" t="s">
        <v>170</v>
      </c>
      <c r="R71" s="90">
        <v>10</v>
      </c>
      <c r="S71" s="4" t="s">
        <v>286</v>
      </c>
      <c r="T71" s="68" t="str">
        <f t="shared" si="1"/>
        <v xml:space="preserve">10. Reducción de las desigualdades </v>
      </c>
      <c r="U71" s="90" t="s">
        <v>349</v>
      </c>
      <c r="V71" s="4" t="s">
        <v>350</v>
      </c>
      <c r="W71" s="90" t="s">
        <v>351</v>
      </c>
      <c r="X71" s="4" t="s">
        <v>352</v>
      </c>
      <c r="Y71" s="90" t="s">
        <v>497</v>
      </c>
      <c r="Z71" s="4" t="s">
        <v>1535</v>
      </c>
      <c r="AA71" s="54" t="s">
        <v>16502</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hidden="1">
      <c r="A72" s="51" t="s">
        <v>15514</v>
      </c>
      <c r="B72" s="3" t="s">
        <v>1354</v>
      </c>
      <c r="C72" s="4" t="s">
        <v>1355</v>
      </c>
      <c r="D72" s="4" t="s">
        <v>1356</v>
      </c>
      <c r="E72" s="4" t="s">
        <v>1357</v>
      </c>
      <c r="F72" s="4" t="s">
        <v>1358</v>
      </c>
      <c r="G72" s="4" t="s">
        <v>1359</v>
      </c>
      <c r="H72" s="3" t="s">
        <v>1851</v>
      </c>
      <c r="I72" s="4" t="s">
        <v>2945</v>
      </c>
      <c r="J72" s="4" t="s">
        <v>1852</v>
      </c>
      <c r="K72" s="5" t="s">
        <v>1853</v>
      </c>
      <c r="L72" s="6">
        <v>2</v>
      </c>
      <c r="M72" s="5" t="s">
        <v>22</v>
      </c>
      <c r="N72" s="90" t="s">
        <v>497</v>
      </c>
      <c r="O72" s="4" t="s">
        <v>267</v>
      </c>
      <c r="P72" s="90" t="s">
        <v>349</v>
      </c>
      <c r="Q72" s="4" t="s">
        <v>174</v>
      </c>
      <c r="R72" s="90" t="s">
        <v>353</v>
      </c>
      <c r="S72" s="4" t="s">
        <v>1854</v>
      </c>
      <c r="T72" s="68" t="str">
        <f t="shared" si="1"/>
        <v>8. Trabajo decente y crecimiento económico</v>
      </c>
      <c r="U72" s="90" t="s">
        <v>528</v>
      </c>
      <c r="V72" s="4" t="s">
        <v>578</v>
      </c>
      <c r="W72" s="90" t="s">
        <v>497</v>
      </c>
      <c r="X72" s="4" t="s">
        <v>1855</v>
      </c>
      <c r="Y72" s="90" t="s">
        <v>497</v>
      </c>
      <c r="Z72" s="4" t="s">
        <v>1856</v>
      </c>
      <c r="AA72" s="54" t="s">
        <v>16486</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hidden="1">
      <c r="A73" s="51" t="s">
        <v>15515</v>
      </c>
      <c r="B73" s="3" t="s">
        <v>1354</v>
      </c>
      <c r="C73" s="4" t="s">
        <v>1355</v>
      </c>
      <c r="D73" s="4" t="s">
        <v>1356</v>
      </c>
      <c r="E73" s="4" t="s">
        <v>1357</v>
      </c>
      <c r="F73" s="4" t="s">
        <v>1358</v>
      </c>
      <c r="G73" s="4" t="s">
        <v>1359</v>
      </c>
      <c r="H73" s="3" t="s">
        <v>1035</v>
      </c>
      <c r="I73" s="4" t="s">
        <v>1036</v>
      </c>
      <c r="J73" s="4" t="s">
        <v>1547</v>
      </c>
      <c r="K73" s="5" t="s">
        <v>1548</v>
      </c>
      <c r="L73" s="6">
        <v>4</v>
      </c>
      <c r="M73" s="5" t="s">
        <v>127</v>
      </c>
      <c r="N73" s="90">
        <v>4</v>
      </c>
      <c r="O73" s="4" t="s">
        <v>145</v>
      </c>
      <c r="P73" s="90">
        <v>0</v>
      </c>
      <c r="Q73" s="4" t="s">
        <v>145</v>
      </c>
      <c r="R73" s="90">
        <v>4</v>
      </c>
      <c r="S73" s="4" t="s">
        <v>1022</v>
      </c>
      <c r="T73" s="68" t="str">
        <f t="shared" si="1"/>
        <v>4. Educación de calidad</v>
      </c>
      <c r="U73" s="90" t="s">
        <v>349</v>
      </c>
      <c r="V73" s="4" t="s">
        <v>350</v>
      </c>
      <c r="W73" s="90" t="s">
        <v>840</v>
      </c>
      <c r="X73" s="4" t="s">
        <v>1039</v>
      </c>
      <c r="Y73" s="90" t="s">
        <v>349</v>
      </c>
      <c r="Z73" s="4" t="s">
        <v>1040</v>
      </c>
      <c r="AA73" s="54" t="s">
        <v>16500</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hidden="1">
      <c r="A74" s="51" t="s">
        <v>15516</v>
      </c>
      <c r="B74" s="3" t="s">
        <v>1354</v>
      </c>
      <c r="C74" s="4" t="s">
        <v>1355</v>
      </c>
      <c r="D74" s="4" t="s">
        <v>1356</v>
      </c>
      <c r="E74" s="4" t="s">
        <v>1357</v>
      </c>
      <c r="F74" s="4" t="s">
        <v>1358</v>
      </c>
      <c r="G74" s="4" t="s">
        <v>1359</v>
      </c>
      <c r="H74" s="3" t="s">
        <v>1296</v>
      </c>
      <c r="I74" s="4" t="s">
        <v>1297</v>
      </c>
      <c r="J74" s="4" t="s">
        <v>1563</v>
      </c>
      <c r="K74" s="5" t="s">
        <v>1564</v>
      </c>
      <c r="L74" s="6">
        <v>2</v>
      </c>
      <c r="M74" s="5" t="s">
        <v>22</v>
      </c>
      <c r="N74" s="90">
        <v>3</v>
      </c>
      <c r="O74" s="5" t="s">
        <v>138</v>
      </c>
      <c r="P74" s="90">
        <v>2</v>
      </c>
      <c r="Q74" s="5" t="s">
        <v>184</v>
      </c>
      <c r="R74" s="90">
        <v>6</v>
      </c>
      <c r="S74" s="4" t="s">
        <v>1300</v>
      </c>
      <c r="T74" s="68" t="str">
        <f t="shared" si="1"/>
        <v xml:space="preserve">6. Agua limpia y saneamiento </v>
      </c>
      <c r="U74" s="90" t="s">
        <v>349</v>
      </c>
      <c r="V74" s="4" t="s">
        <v>350</v>
      </c>
      <c r="W74" s="90" t="s">
        <v>349</v>
      </c>
      <c r="X74" s="4" t="s">
        <v>783</v>
      </c>
      <c r="Y74" s="90" t="s">
        <v>528</v>
      </c>
      <c r="Z74" s="4" t="s">
        <v>1301</v>
      </c>
      <c r="AA74" s="54" t="s">
        <v>16492</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hidden="1">
      <c r="A75" s="51" t="s">
        <v>15517</v>
      </c>
      <c r="B75" s="3" t="s">
        <v>1354</v>
      </c>
      <c r="C75" s="4" t="s">
        <v>1355</v>
      </c>
      <c r="D75" s="4" t="s">
        <v>1356</v>
      </c>
      <c r="E75" s="4" t="s">
        <v>1357</v>
      </c>
      <c r="F75" s="4" t="s">
        <v>1358</v>
      </c>
      <c r="G75" s="4" t="s">
        <v>1359</v>
      </c>
      <c r="H75" s="3" t="s">
        <v>1261</v>
      </c>
      <c r="I75" s="4" t="s">
        <v>1262</v>
      </c>
      <c r="J75" s="4" t="s">
        <v>1577</v>
      </c>
      <c r="K75" s="5" t="s">
        <v>1578</v>
      </c>
      <c r="L75" s="6">
        <v>2</v>
      </c>
      <c r="M75" s="5" t="s">
        <v>22</v>
      </c>
      <c r="N75" s="90">
        <v>2</v>
      </c>
      <c r="O75" s="4" t="s">
        <v>25</v>
      </c>
      <c r="P75" s="90">
        <v>2</v>
      </c>
      <c r="Q75" s="4" t="s">
        <v>180</v>
      </c>
      <c r="R75" s="90">
        <v>11</v>
      </c>
      <c r="S75" s="4" t="s">
        <v>631</v>
      </c>
      <c r="T75" s="68" t="str">
        <f t="shared" si="1"/>
        <v>11. Ciudades y comunidades sostenibles</v>
      </c>
      <c r="U75" s="90" t="s">
        <v>349</v>
      </c>
      <c r="V75" s="4" t="s">
        <v>350</v>
      </c>
      <c r="W75" s="90" t="s">
        <v>349</v>
      </c>
      <c r="X75" s="4" t="s">
        <v>783</v>
      </c>
      <c r="Y75" s="90" t="s">
        <v>497</v>
      </c>
      <c r="Z75" s="4" t="s">
        <v>784</v>
      </c>
      <c r="AA75" s="54" t="s">
        <v>16488</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hidden="1">
      <c r="A76" s="51" t="s">
        <v>15518</v>
      </c>
      <c r="B76" s="3" t="s">
        <v>1354</v>
      </c>
      <c r="C76" s="4" t="s">
        <v>1355</v>
      </c>
      <c r="D76" s="4" t="s">
        <v>1356</v>
      </c>
      <c r="E76" s="4" t="s">
        <v>1357</v>
      </c>
      <c r="F76" s="4" t="s">
        <v>1358</v>
      </c>
      <c r="G76" s="4" t="s">
        <v>1359</v>
      </c>
      <c r="H76" s="3" t="s">
        <v>14</v>
      </c>
      <c r="I76" s="4" t="s">
        <v>16</v>
      </c>
      <c r="J76" s="4" t="s">
        <v>1591</v>
      </c>
      <c r="K76" s="5" t="s">
        <v>1592</v>
      </c>
      <c r="L76" s="6">
        <v>2</v>
      </c>
      <c r="M76" s="5" t="s">
        <v>22</v>
      </c>
      <c r="N76" s="90" t="s">
        <v>349</v>
      </c>
      <c r="O76" s="5" t="s">
        <v>25</v>
      </c>
      <c r="P76" s="90" t="s">
        <v>497</v>
      </c>
      <c r="Q76" s="5" t="s">
        <v>28</v>
      </c>
      <c r="R76" s="90" t="s">
        <v>1593</v>
      </c>
      <c r="S76" s="4" t="s">
        <v>286</v>
      </c>
      <c r="T76" s="68" t="str">
        <f t="shared" si="1"/>
        <v xml:space="preserve">10. Reducción de las desigualdades </v>
      </c>
      <c r="U76" s="90" t="s">
        <v>497</v>
      </c>
      <c r="V76" s="4" t="s">
        <v>34</v>
      </c>
      <c r="W76" s="90" t="s">
        <v>349</v>
      </c>
      <c r="X76" s="4" t="s">
        <v>269</v>
      </c>
      <c r="Y76" s="90" t="s">
        <v>497</v>
      </c>
      <c r="Z76" s="4" t="s">
        <v>1093</v>
      </c>
      <c r="AA76" s="54" t="s">
        <v>16494</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hidden="1">
      <c r="A77" s="51" t="s">
        <v>15519</v>
      </c>
      <c r="B77" s="3" t="s">
        <v>1354</v>
      </c>
      <c r="C77" s="4" t="s">
        <v>1355</v>
      </c>
      <c r="D77" s="4" t="s">
        <v>1356</v>
      </c>
      <c r="E77" s="4" t="s">
        <v>1357</v>
      </c>
      <c r="F77" s="4" t="s">
        <v>1358</v>
      </c>
      <c r="G77" s="4" t="s">
        <v>1359</v>
      </c>
      <c r="H77" s="3" t="s">
        <v>231</v>
      </c>
      <c r="I77" s="4" t="s">
        <v>232</v>
      </c>
      <c r="J77" s="4" t="s">
        <v>1607</v>
      </c>
      <c r="K77" s="5" t="s">
        <v>1608</v>
      </c>
      <c r="L77" s="6">
        <v>5</v>
      </c>
      <c r="M77" s="5" t="s">
        <v>128</v>
      </c>
      <c r="N77" s="90">
        <v>3</v>
      </c>
      <c r="O77" s="4" t="s">
        <v>150</v>
      </c>
      <c r="P77" s="90">
        <v>1</v>
      </c>
      <c r="Q77" s="4" t="s">
        <v>209</v>
      </c>
      <c r="R77" s="90">
        <v>16</v>
      </c>
      <c r="S77" s="4" t="s">
        <v>31</v>
      </c>
      <c r="T77" s="68" t="str">
        <f t="shared" si="1"/>
        <v>16. Paz, justicia e instituciones sólidas</v>
      </c>
      <c r="U77" s="90" t="s">
        <v>497</v>
      </c>
      <c r="V77" s="4" t="s">
        <v>34</v>
      </c>
      <c r="W77" s="90" t="s">
        <v>3581</v>
      </c>
      <c r="X77" s="4" t="s">
        <v>235</v>
      </c>
      <c r="Y77" s="90" t="s">
        <v>349</v>
      </c>
      <c r="Z77" s="4" t="s">
        <v>236</v>
      </c>
      <c r="AA77" s="54" t="s">
        <v>16481</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hidden="1">
      <c r="A78" s="51" t="s">
        <v>15520</v>
      </c>
      <c r="B78" s="3" t="s">
        <v>1354</v>
      </c>
      <c r="C78" s="4" t="s">
        <v>1355</v>
      </c>
      <c r="D78" s="4" t="s">
        <v>1356</v>
      </c>
      <c r="E78" s="4" t="s">
        <v>1357</v>
      </c>
      <c r="F78" s="4" t="s">
        <v>1358</v>
      </c>
      <c r="G78" s="4" t="s">
        <v>1359</v>
      </c>
      <c r="H78" s="3" t="s">
        <v>248</v>
      </c>
      <c r="I78" s="4" t="s">
        <v>249</v>
      </c>
      <c r="J78" s="4" t="s">
        <v>1623</v>
      </c>
      <c r="K78" s="5" t="s">
        <v>1624</v>
      </c>
      <c r="L78" s="6">
        <v>2</v>
      </c>
      <c r="M78" s="5" t="s">
        <v>22</v>
      </c>
      <c r="N78" s="90">
        <v>2</v>
      </c>
      <c r="O78" s="5" t="s">
        <v>25</v>
      </c>
      <c r="P78" s="90">
        <v>2</v>
      </c>
      <c r="Q78" s="5" t="s">
        <v>180</v>
      </c>
      <c r="R78" s="90">
        <v>16</v>
      </c>
      <c r="S78" s="4" t="s">
        <v>31</v>
      </c>
      <c r="T78" s="68" t="str">
        <f t="shared" si="1"/>
        <v>16. Paz, justicia e instituciones sólidas</v>
      </c>
      <c r="U78" s="90" t="s">
        <v>349</v>
      </c>
      <c r="V78" s="4" t="s">
        <v>34</v>
      </c>
      <c r="W78" s="90" t="s">
        <v>528</v>
      </c>
      <c r="X78" s="4" t="s">
        <v>37</v>
      </c>
      <c r="Y78" s="90" t="s">
        <v>349</v>
      </c>
      <c r="Z78" s="4" t="s">
        <v>252</v>
      </c>
      <c r="AA78" s="54" t="s">
        <v>16527</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hidden="1">
      <c r="A79" s="51" t="s">
        <v>15521</v>
      </c>
      <c r="B79" s="3" t="s">
        <v>1354</v>
      </c>
      <c r="C79" s="4" t="s">
        <v>1355</v>
      </c>
      <c r="D79" s="4" t="s">
        <v>1356</v>
      </c>
      <c r="E79" s="4" t="s">
        <v>1357</v>
      </c>
      <c r="F79" s="4" t="s">
        <v>1358</v>
      </c>
      <c r="G79" s="4" t="s">
        <v>1359</v>
      </c>
      <c r="H79" s="3" t="s">
        <v>263</v>
      </c>
      <c r="I79" s="4" t="s">
        <v>264</v>
      </c>
      <c r="J79" s="4" t="s">
        <v>1649</v>
      </c>
      <c r="K79" s="5" t="s">
        <v>1650</v>
      </c>
      <c r="L79" s="6">
        <v>1</v>
      </c>
      <c r="M79" s="5" t="s">
        <v>125</v>
      </c>
      <c r="N79" s="90">
        <v>5</v>
      </c>
      <c r="O79" s="4" t="s">
        <v>134</v>
      </c>
      <c r="P79" s="90">
        <v>0</v>
      </c>
      <c r="Q79" s="4" t="s">
        <v>134</v>
      </c>
      <c r="R79" s="90">
        <v>5</v>
      </c>
      <c r="S79" s="4" t="s">
        <v>268</v>
      </c>
      <c r="T79" s="68" t="str">
        <f t="shared" si="1"/>
        <v xml:space="preserve">5. Igualdad de género </v>
      </c>
      <c r="U79" s="90" t="s">
        <v>497</v>
      </c>
      <c r="V79" s="4" t="s">
        <v>34</v>
      </c>
      <c r="W79" s="90" t="s">
        <v>349</v>
      </c>
      <c r="X79" s="4" t="s">
        <v>269</v>
      </c>
      <c r="Y79" s="90" t="s">
        <v>840</v>
      </c>
      <c r="Z79" s="4" t="s">
        <v>270</v>
      </c>
      <c r="AA79" s="54" t="s">
        <v>16482</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hidden="1">
      <c r="A80" s="51" t="s">
        <v>15522</v>
      </c>
      <c r="B80" s="3" t="s">
        <v>1354</v>
      </c>
      <c r="C80" s="4" t="s">
        <v>1355</v>
      </c>
      <c r="D80" s="4" t="s">
        <v>1356</v>
      </c>
      <c r="E80" s="4" t="s">
        <v>1357</v>
      </c>
      <c r="F80" s="4" t="s">
        <v>1358</v>
      </c>
      <c r="G80" s="4" t="s">
        <v>1359</v>
      </c>
      <c r="H80" s="3" t="s">
        <v>282</v>
      </c>
      <c r="I80" s="4" t="s">
        <v>283</v>
      </c>
      <c r="J80" s="4" t="s">
        <v>1665</v>
      </c>
      <c r="K80" s="5" t="s">
        <v>1666</v>
      </c>
      <c r="L80" s="6">
        <v>1</v>
      </c>
      <c r="M80" s="5" t="s">
        <v>125</v>
      </c>
      <c r="N80" s="90">
        <v>6</v>
      </c>
      <c r="O80" s="5" t="s">
        <v>135</v>
      </c>
      <c r="P80" s="90">
        <v>0</v>
      </c>
      <c r="Q80" s="5" t="s">
        <v>135</v>
      </c>
      <c r="R80" s="90">
        <v>10</v>
      </c>
      <c r="S80" s="4" t="s">
        <v>286</v>
      </c>
      <c r="T80" s="68" t="str">
        <f t="shared" si="1"/>
        <v xml:space="preserve">10. Reducción de las desigualdades </v>
      </c>
      <c r="U80" s="90" t="s">
        <v>497</v>
      </c>
      <c r="V80" s="4" t="s">
        <v>34</v>
      </c>
      <c r="W80" s="90" t="s">
        <v>349</v>
      </c>
      <c r="X80" s="4" t="s">
        <v>269</v>
      </c>
      <c r="Y80" s="90" t="s">
        <v>840</v>
      </c>
      <c r="Z80" s="4" t="s">
        <v>270</v>
      </c>
      <c r="AA80" s="54" t="s">
        <v>16482</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hidden="1">
      <c r="A81" s="51" t="s">
        <v>15505</v>
      </c>
      <c r="B81" s="3" t="s">
        <v>1354</v>
      </c>
      <c r="C81" s="4" t="s">
        <v>1355</v>
      </c>
      <c r="D81" s="4" t="s">
        <v>1356</v>
      </c>
      <c r="E81" s="4" t="s">
        <v>1357</v>
      </c>
      <c r="F81" s="4" t="s">
        <v>1358</v>
      </c>
      <c r="G81" s="4" t="s">
        <v>1359</v>
      </c>
      <c r="H81" s="3" t="s">
        <v>1375</v>
      </c>
      <c r="I81" s="4" t="s">
        <v>1376</v>
      </c>
      <c r="J81" s="4" t="s">
        <v>1377</v>
      </c>
      <c r="K81" s="5" t="s">
        <v>1378</v>
      </c>
      <c r="L81" s="6">
        <v>6</v>
      </c>
      <c r="M81" s="5" t="s">
        <v>129</v>
      </c>
      <c r="N81" s="90">
        <v>3</v>
      </c>
      <c r="O81" s="5" t="s">
        <v>153</v>
      </c>
      <c r="P81" s="90">
        <v>2</v>
      </c>
      <c r="Q81" s="5" t="s">
        <v>218</v>
      </c>
      <c r="R81" s="90">
        <v>16</v>
      </c>
      <c r="S81" s="4" t="s">
        <v>31</v>
      </c>
      <c r="T81" s="68" t="str">
        <f t="shared" si="1"/>
        <v>16. Paz, justicia e instituciones sólidas</v>
      </c>
      <c r="U81" s="90" t="s">
        <v>497</v>
      </c>
      <c r="V81" s="4" t="s">
        <v>34</v>
      </c>
      <c r="W81" s="90" t="s">
        <v>528</v>
      </c>
      <c r="X81" s="4" t="s">
        <v>37</v>
      </c>
      <c r="Y81" s="90" t="s">
        <v>498</v>
      </c>
      <c r="Z81" s="4" t="s">
        <v>1379</v>
      </c>
      <c r="AA81" s="54" t="s">
        <v>9752</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hidden="1">
      <c r="A82" s="51" t="s">
        <v>15523</v>
      </c>
      <c r="B82" s="3" t="s">
        <v>1354</v>
      </c>
      <c r="C82" s="4" t="s">
        <v>1355</v>
      </c>
      <c r="D82" s="4" t="s">
        <v>1874</v>
      </c>
      <c r="E82" s="4" t="s">
        <v>1357</v>
      </c>
      <c r="F82" s="4" t="s">
        <v>1358</v>
      </c>
      <c r="G82" s="4" t="s">
        <v>1875</v>
      </c>
      <c r="H82" s="3" t="s">
        <v>345</v>
      </c>
      <c r="I82" s="4" t="s">
        <v>346</v>
      </c>
      <c r="J82" s="4" t="s">
        <v>347</v>
      </c>
      <c r="K82" s="5" t="s">
        <v>1876</v>
      </c>
      <c r="L82" s="6">
        <v>1</v>
      </c>
      <c r="M82" s="5" t="s">
        <v>125</v>
      </c>
      <c r="N82" s="90">
        <v>6</v>
      </c>
      <c r="O82" s="5" t="s">
        <v>135</v>
      </c>
      <c r="P82" s="90" t="s">
        <v>497</v>
      </c>
      <c r="Q82" s="5" t="s">
        <v>167</v>
      </c>
      <c r="R82" s="90">
        <v>10</v>
      </c>
      <c r="S82" s="4" t="s">
        <v>286</v>
      </c>
      <c r="T82" s="68" t="str">
        <f t="shared" si="1"/>
        <v xml:space="preserve">10. Reducción de las desigualdades </v>
      </c>
      <c r="U82" s="90" t="s">
        <v>349</v>
      </c>
      <c r="V82" s="4" t="s">
        <v>350</v>
      </c>
      <c r="W82" s="90" t="s">
        <v>351</v>
      </c>
      <c r="X82" s="4" t="s">
        <v>352</v>
      </c>
      <c r="Y82" s="90"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hidden="1">
      <c r="A83" s="51" t="s">
        <v>15524</v>
      </c>
      <c r="B83" s="3" t="s">
        <v>1354</v>
      </c>
      <c r="C83" s="4" t="s">
        <v>1355</v>
      </c>
      <c r="D83" s="4" t="s">
        <v>1356</v>
      </c>
      <c r="E83" s="4" t="s">
        <v>1357</v>
      </c>
      <c r="F83" s="4" t="s">
        <v>1358</v>
      </c>
      <c r="G83" s="4" t="s">
        <v>1359</v>
      </c>
      <c r="H83" s="3" t="s">
        <v>1681</v>
      </c>
      <c r="I83" s="4" t="s">
        <v>1682</v>
      </c>
      <c r="J83" s="4" t="s">
        <v>1683</v>
      </c>
      <c r="K83" s="5" t="s">
        <v>1684</v>
      </c>
      <c r="L83" s="6">
        <v>6</v>
      </c>
      <c r="M83" s="5" t="s">
        <v>129</v>
      </c>
      <c r="N83" s="90">
        <v>3</v>
      </c>
      <c r="O83" s="4" t="s">
        <v>153</v>
      </c>
      <c r="P83" s="90">
        <v>2</v>
      </c>
      <c r="Q83" s="4" t="s">
        <v>218</v>
      </c>
      <c r="R83" s="90">
        <v>11</v>
      </c>
      <c r="S83" s="4" t="s">
        <v>631</v>
      </c>
      <c r="T83" s="68" t="str">
        <f t="shared" si="1"/>
        <v>11. Ciudades y comunidades sostenibles</v>
      </c>
      <c r="U83" s="90" t="s">
        <v>497</v>
      </c>
      <c r="V83" s="4" t="s">
        <v>34</v>
      </c>
      <c r="W83" s="90" t="s">
        <v>528</v>
      </c>
      <c r="X83" s="4" t="s">
        <v>37</v>
      </c>
      <c r="Y83" s="90" t="s">
        <v>349</v>
      </c>
      <c r="Z83" s="4" t="s">
        <v>1685</v>
      </c>
      <c r="AA83" s="54" t="s">
        <v>16503</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hidden="1">
      <c r="A84" s="51" t="s">
        <v>15525</v>
      </c>
      <c r="B84" s="3" t="s">
        <v>1354</v>
      </c>
      <c r="C84" s="4" t="s">
        <v>1355</v>
      </c>
      <c r="D84" s="4" t="s">
        <v>1356</v>
      </c>
      <c r="E84" s="4" t="s">
        <v>1357</v>
      </c>
      <c r="F84" s="4" t="s">
        <v>1358</v>
      </c>
      <c r="G84" s="4" t="s">
        <v>1359</v>
      </c>
      <c r="H84" s="3" t="s">
        <v>1698</v>
      </c>
      <c r="I84" s="4" t="s">
        <v>1699</v>
      </c>
      <c r="J84" s="4" t="s">
        <v>1700</v>
      </c>
      <c r="K84" s="5" t="s">
        <v>1701</v>
      </c>
      <c r="L84" s="6">
        <v>1</v>
      </c>
      <c r="M84" s="5" t="s">
        <v>125</v>
      </c>
      <c r="N84" s="90">
        <v>6</v>
      </c>
      <c r="O84" s="5" t="s">
        <v>135</v>
      </c>
      <c r="P84" s="90">
        <v>0</v>
      </c>
      <c r="Q84" s="5" t="s">
        <v>135</v>
      </c>
      <c r="R84" s="90">
        <v>10</v>
      </c>
      <c r="S84" s="4" t="s">
        <v>286</v>
      </c>
      <c r="T84" s="68" t="str">
        <f t="shared" si="1"/>
        <v xml:space="preserve">10. Reducción de las desigualdades </v>
      </c>
      <c r="U84" s="90" t="s">
        <v>349</v>
      </c>
      <c r="V84" s="4" t="s">
        <v>350</v>
      </c>
      <c r="W84" s="90" t="s">
        <v>3581</v>
      </c>
      <c r="X84" s="4" t="s">
        <v>1702</v>
      </c>
      <c r="Y84" s="90" t="s">
        <v>497</v>
      </c>
      <c r="Z84" s="4" t="s">
        <v>1702</v>
      </c>
      <c r="AA84" s="54" t="s">
        <v>8284</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hidden="1">
      <c r="A85" s="51" t="s">
        <v>15526</v>
      </c>
      <c r="B85" s="3" t="s">
        <v>1354</v>
      </c>
      <c r="C85" s="4" t="s">
        <v>1355</v>
      </c>
      <c r="D85" s="4" t="s">
        <v>1356</v>
      </c>
      <c r="E85" s="4" t="s">
        <v>1357</v>
      </c>
      <c r="F85" s="4" t="s">
        <v>1358</v>
      </c>
      <c r="G85" s="4" t="s">
        <v>1359</v>
      </c>
      <c r="H85" s="3" t="s">
        <v>1715</v>
      </c>
      <c r="I85" s="4" t="s">
        <v>1716</v>
      </c>
      <c r="J85" s="4" t="s">
        <v>1717</v>
      </c>
      <c r="K85" s="5" t="s">
        <v>1718</v>
      </c>
      <c r="L85" s="6">
        <v>1</v>
      </c>
      <c r="M85" s="5" t="s">
        <v>125</v>
      </c>
      <c r="N85" s="90">
        <v>4</v>
      </c>
      <c r="O85" s="4" t="s">
        <v>133</v>
      </c>
      <c r="P85" s="90" t="s">
        <v>528</v>
      </c>
      <c r="Q85" s="4" t="s">
        <v>1719</v>
      </c>
      <c r="R85" s="90">
        <v>10</v>
      </c>
      <c r="S85" s="4" t="s">
        <v>286</v>
      </c>
      <c r="T85" s="68" t="str">
        <f t="shared" si="1"/>
        <v xml:space="preserve">10. Reducción de las desigualdades </v>
      </c>
      <c r="U85" s="90" t="s">
        <v>349</v>
      </c>
      <c r="V85" s="4" t="s">
        <v>350</v>
      </c>
      <c r="W85" s="90" t="s">
        <v>349</v>
      </c>
      <c r="X85" s="4" t="s">
        <v>783</v>
      </c>
      <c r="Y85" s="90" t="s">
        <v>349</v>
      </c>
      <c r="Z85" s="4" t="s">
        <v>1720</v>
      </c>
      <c r="AA85" s="54" t="s">
        <v>16504</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hidden="1">
      <c r="A86" s="51" t="s">
        <v>15527</v>
      </c>
      <c r="B86" s="3" t="s">
        <v>1354</v>
      </c>
      <c r="C86" s="4" t="s">
        <v>1355</v>
      </c>
      <c r="D86" s="4" t="s">
        <v>1356</v>
      </c>
      <c r="E86" s="4" t="s">
        <v>1357</v>
      </c>
      <c r="F86" s="4" t="s">
        <v>1358</v>
      </c>
      <c r="G86" s="4" t="s">
        <v>1359</v>
      </c>
      <c r="H86" s="3" t="s">
        <v>1735</v>
      </c>
      <c r="I86" s="4" t="s">
        <v>1736</v>
      </c>
      <c r="J86" s="4" t="s">
        <v>1737</v>
      </c>
      <c r="K86" s="5" t="s">
        <v>1738</v>
      </c>
      <c r="L86" s="6">
        <v>1</v>
      </c>
      <c r="M86" s="5" t="s">
        <v>125</v>
      </c>
      <c r="N86" s="90">
        <v>6</v>
      </c>
      <c r="O86" s="5" t="s">
        <v>135</v>
      </c>
      <c r="P86" s="90">
        <v>3</v>
      </c>
      <c r="Q86" s="5" t="s">
        <v>169</v>
      </c>
      <c r="R86" s="90">
        <v>3</v>
      </c>
      <c r="S86" s="4" t="s">
        <v>972</v>
      </c>
      <c r="T86" s="68" t="str">
        <f t="shared" si="1"/>
        <v xml:space="preserve">3. Salud y bienestar </v>
      </c>
      <c r="U86" s="90" t="s">
        <v>349</v>
      </c>
      <c r="V86" s="4" t="s">
        <v>350</v>
      </c>
      <c r="W86" s="90" t="s">
        <v>351</v>
      </c>
      <c r="X86" s="4" t="s">
        <v>352</v>
      </c>
      <c r="Y86" s="90" t="s">
        <v>353</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hidden="1">
      <c r="A87" s="51" t="s">
        <v>15528</v>
      </c>
      <c r="B87" s="3" t="s">
        <v>1354</v>
      </c>
      <c r="C87" s="4" t="s">
        <v>1355</v>
      </c>
      <c r="D87" s="4" t="s">
        <v>1356</v>
      </c>
      <c r="E87" s="4" t="s">
        <v>1357</v>
      </c>
      <c r="F87" s="4" t="s">
        <v>1358</v>
      </c>
      <c r="G87" s="4" t="s">
        <v>1359</v>
      </c>
      <c r="H87" s="3" t="s">
        <v>1751</v>
      </c>
      <c r="I87" s="4" t="s">
        <v>1752</v>
      </c>
      <c r="J87" s="4" t="s">
        <v>1753</v>
      </c>
      <c r="K87" s="5" t="s">
        <v>1754</v>
      </c>
      <c r="L87" s="6">
        <v>1</v>
      </c>
      <c r="M87" s="5" t="s">
        <v>125</v>
      </c>
      <c r="N87" s="90">
        <v>6</v>
      </c>
      <c r="O87" s="4" t="s">
        <v>135</v>
      </c>
      <c r="P87" s="90">
        <v>1</v>
      </c>
      <c r="Q87" s="4" t="s">
        <v>167</v>
      </c>
      <c r="R87" s="90">
        <v>2</v>
      </c>
      <c r="S87" s="4" t="s">
        <v>1755</v>
      </c>
      <c r="T87" s="68" t="str">
        <f t="shared" si="1"/>
        <v xml:space="preserve">2. Hambre cero </v>
      </c>
      <c r="U87" s="90" t="s">
        <v>349</v>
      </c>
      <c r="V87" s="4" t="s">
        <v>350</v>
      </c>
      <c r="W87" s="90" t="s">
        <v>351</v>
      </c>
      <c r="X87" s="4" t="s">
        <v>352</v>
      </c>
      <c r="Y87" s="90" t="s">
        <v>498</v>
      </c>
      <c r="Z87" s="4" t="s">
        <v>1756</v>
      </c>
      <c r="AA87" s="54" t="s">
        <v>16505</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hidden="1">
      <c r="A88" s="51" t="s">
        <v>15529</v>
      </c>
      <c r="B88" s="3" t="s">
        <v>1354</v>
      </c>
      <c r="C88" s="4" t="s">
        <v>1355</v>
      </c>
      <c r="D88" s="4" t="s">
        <v>1356</v>
      </c>
      <c r="E88" s="4" t="s">
        <v>1357</v>
      </c>
      <c r="F88" s="4" t="s">
        <v>1358</v>
      </c>
      <c r="G88" s="4" t="s">
        <v>1359</v>
      </c>
      <c r="H88" s="3" t="s">
        <v>1769</v>
      </c>
      <c r="I88" s="4" t="s">
        <v>1770</v>
      </c>
      <c r="J88" s="4" t="s">
        <v>1771</v>
      </c>
      <c r="K88" s="5" t="s">
        <v>1772</v>
      </c>
      <c r="L88" s="6">
        <v>1</v>
      </c>
      <c r="M88" s="5" t="s">
        <v>125</v>
      </c>
      <c r="N88" s="90">
        <v>5</v>
      </c>
      <c r="O88" s="5" t="s">
        <v>134</v>
      </c>
      <c r="P88" s="90">
        <v>0</v>
      </c>
      <c r="Q88" s="5" t="s">
        <v>134</v>
      </c>
      <c r="R88" s="90">
        <v>5</v>
      </c>
      <c r="S88" s="4" t="s">
        <v>268</v>
      </c>
      <c r="T88" s="68" t="str">
        <f t="shared" si="1"/>
        <v xml:space="preserve">5. Igualdad de género </v>
      </c>
      <c r="U88" s="90" t="s">
        <v>497</v>
      </c>
      <c r="V88" s="4" t="s">
        <v>34</v>
      </c>
      <c r="W88" s="90" t="s">
        <v>349</v>
      </c>
      <c r="X88" s="4" t="s">
        <v>269</v>
      </c>
      <c r="Y88" s="90" t="s">
        <v>840</v>
      </c>
      <c r="Z88" s="4" t="s">
        <v>270</v>
      </c>
      <c r="AA88" s="54" t="s">
        <v>16482</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hidden="1">
      <c r="A89" s="51" t="s">
        <v>15530</v>
      </c>
      <c r="B89" s="3" t="s">
        <v>1354</v>
      </c>
      <c r="C89" s="4" t="s">
        <v>1355</v>
      </c>
      <c r="D89" s="4" t="s">
        <v>1356</v>
      </c>
      <c r="E89" s="4" t="s">
        <v>1357</v>
      </c>
      <c r="F89" s="4" t="s">
        <v>1358</v>
      </c>
      <c r="G89" s="4" t="s">
        <v>1359</v>
      </c>
      <c r="H89" s="3" t="s">
        <v>1785</v>
      </c>
      <c r="I89" s="4" t="s">
        <v>1786</v>
      </c>
      <c r="J89" s="4" t="s">
        <v>1787</v>
      </c>
      <c r="K89" s="5" t="s">
        <v>1788</v>
      </c>
      <c r="L89" s="6">
        <v>1</v>
      </c>
      <c r="M89" s="5" t="s">
        <v>125</v>
      </c>
      <c r="N89" s="90">
        <v>6</v>
      </c>
      <c r="O89" s="4" t="s">
        <v>135</v>
      </c>
      <c r="P89" s="90">
        <v>1</v>
      </c>
      <c r="Q89" s="4" t="s">
        <v>167</v>
      </c>
      <c r="R89" s="90">
        <v>11</v>
      </c>
      <c r="S89" s="4" t="s">
        <v>631</v>
      </c>
      <c r="T89" s="68" t="str">
        <f t="shared" si="1"/>
        <v>11. Ciudades y comunidades sostenibles</v>
      </c>
      <c r="U89" s="90" t="s">
        <v>349</v>
      </c>
      <c r="V89" s="4" t="s">
        <v>350</v>
      </c>
      <c r="W89" s="90" t="s">
        <v>351</v>
      </c>
      <c r="X89" s="4" t="s">
        <v>352</v>
      </c>
      <c r="Y89" s="90" t="s">
        <v>4738</v>
      </c>
      <c r="Z89" s="4" t="s">
        <v>1789</v>
      </c>
      <c r="AA89" s="54" t="s">
        <v>16506</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hidden="1">
      <c r="A90" s="51" t="s">
        <v>15531</v>
      </c>
      <c r="B90" s="3" t="s">
        <v>1354</v>
      </c>
      <c r="C90" s="4" t="s">
        <v>1355</v>
      </c>
      <c r="D90" s="4" t="s">
        <v>1356</v>
      </c>
      <c r="E90" s="4" t="s">
        <v>1357</v>
      </c>
      <c r="F90" s="4" t="s">
        <v>1358</v>
      </c>
      <c r="G90" s="4" t="s">
        <v>1359</v>
      </c>
      <c r="H90" s="3" t="s">
        <v>1801</v>
      </c>
      <c r="I90" s="4" t="s">
        <v>1802</v>
      </c>
      <c r="J90" s="4" t="s">
        <v>1803</v>
      </c>
      <c r="K90" s="5" t="s">
        <v>1804</v>
      </c>
      <c r="L90" s="6">
        <v>1</v>
      </c>
      <c r="M90" s="5" t="s">
        <v>125</v>
      </c>
      <c r="N90" s="90">
        <v>3</v>
      </c>
      <c r="O90" s="5" t="s">
        <v>132</v>
      </c>
      <c r="P90" s="90">
        <v>1</v>
      </c>
      <c r="Q90" s="5" t="s">
        <v>1058</v>
      </c>
      <c r="R90" s="90">
        <v>3</v>
      </c>
      <c r="S90" s="4" t="s">
        <v>972</v>
      </c>
      <c r="T90" s="68" t="str">
        <f t="shared" si="1"/>
        <v xml:space="preserve">3. Salud y bienestar </v>
      </c>
      <c r="U90" s="90" t="s">
        <v>349</v>
      </c>
      <c r="V90" s="4" t="s">
        <v>350</v>
      </c>
      <c r="W90" s="90" t="s">
        <v>840</v>
      </c>
      <c r="X90" s="4" t="s">
        <v>1039</v>
      </c>
      <c r="Y90" s="90" t="s">
        <v>497</v>
      </c>
      <c r="Z90" s="4" t="s">
        <v>1059</v>
      </c>
      <c r="AA90" s="54" t="s">
        <v>16501</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hidden="1">
      <c r="A91" s="51" t="s">
        <v>15532</v>
      </c>
      <c r="B91" s="3" t="s">
        <v>1354</v>
      </c>
      <c r="C91" s="4" t="s">
        <v>1355</v>
      </c>
      <c r="D91" s="4" t="s">
        <v>1356</v>
      </c>
      <c r="E91" s="4" t="s">
        <v>1357</v>
      </c>
      <c r="F91" s="4" t="s">
        <v>1358</v>
      </c>
      <c r="G91" s="4" t="s">
        <v>1359</v>
      </c>
      <c r="H91" s="3" t="s">
        <v>1818</v>
      </c>
      <c r="I91" s="4" t="s">
        <v>1819</v>
      </c>
      <c r="J91" s="4" t="s">
        <v>1820</v>
      </c>
      <c r="K91" s="5" t="s">
        <v>1821</v>
      </c>
      <c r="L91" s="6">
        <v>4</v>
      </c>
      <c r="M91" s="5" t="s">
        <v>127</v>
      </c>
      <c r="N91" s="90">
        <v>5</v>
      </c>
      <c r="O91" s="4" t="s">
        <v>146</v>
      </c>
      <c r="P91" s="90">
        <v>0</v>
      </c>
      <c r="Q91" s="4" t="s">
        <v>146</v>
      </c>
      <c r="R91" s="90">
        <v>4</v>
      </c>
      <c r="S91" s="4" t="s">
        <v>1022</v>
      </c>
      <c r="T91" s="68" t="str">
        <f t="shared" si="1"/>
        <v>4. Educación de calidad</v>
      </c>
      <c r="U91" s="90" t="s">
        <v>349</v>
      </c>
      <c r="V91" s="4" t="s">
        <v>350</v>
      </c>
      <c r="W91" s="90" t="s">
        <v>840</v>
      </c>
      <c r="X91" s="4" t="s">
        <v>1039</v>
      </c>
      <c r="Y91" s="90" t="s">
        <v>349</v>
      </c>
      <c r="Z91" s="4" t="s">
        <v>1040</v>
      </c>
      <c r="AA91" s="54" t="s">
        <v>16500</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hidden="1">
      <c r="A92" s="51" t="s">
        <v>15506</v>
      </c>
      <c r="B92" s="3" t="s">
        <v>1354</v>
      </c>
      <c r="C92" s="4" t="s">
        <v>1355</v>
      </c>
      <c r="D92" s="4" t="s">
        <v>1356</v>
      </c>
      <c r="E92" s="4" t="s">
        <v>1357</v>
      </c>
      <c r="F92" s="4" t="s">
        <v>1358</v>
      </c>
      <c r="G92" s="4" t="s">
        <v>1359</v>
      </c>
      <c r="H92" s="3" t="s">
        <v>1400</v>
      </c>
      <c r="I92" s="4" t="s">
        <v>1401</v>
      </c>
      <c r="J92" s="4" t="s">
        <v>1402</v>
      </c>
      <c r="K92" s="5" t="s">
        <v>1403</v>
      </c>
      <c r="L92" s="6">
        <v>2</v>
      </c>
      <c r="M92" s="5" t="s">
        <v>22</v>
      </c>
      <c r="N92" s="90">
        <v>3</v>
      </c>
      <c r="O92" s="4" t="s">
        <v>138</v>
      </c>
      <c r="P92" s="90">
        <v>4</v>
      </c>
      <c r="Q92" s="4" t="s">
        <v>186</v>
      </c>
      <c r="R92" s="90">
        <v>15</v>
      </c>
      <c r="S92" s="4" t="s">
        <v>927</v>
      </c>
      <c r="T92" s="68" t="str">
        <f t="shared" si="1"/>
        <v>15. Vida de ecosistemas terrestres</v>
      </c>
      <c r="U92" s="90" t="s">
        <v>349</v>
      </c>
      <c r="V92" s="4" t="s">
        <v>350</v>
      </c>
      <c r="W92" s="90" t="s">
        <v>497</v>
      </c>
      <c r="X92" s="4" t="s">
        <v>928</v>
      </c>
      <c r="Y92" s="90" t="s">
        <v>351</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hidden="1">
      <c r="A93" s="51" t="s">
        <v>15533</v>
      </c>
      <c r="B93" s="3" t="s">
        <v>1354</v>
      </c>
      <c r="C93" s="4" t="s">
        <v>1355</v>
      </c>
      <c r="D93" s="4" t="s">
        <v>1356</v>
      </c>
      <c r="E93" s="4" t="s">
        <v>1357</v>
      </c>
      <c r="F93" s="4" t="s">
        <v>1358</v>
      </c>
      <c r="G93" s="4" t="s">
        <v>1359</v>
      </c>
      <c r="H93" s="3" t="s">
        <v>1243</v>
      </c>
      <c r="I93" s="4" t="s">
        <v>1244</v>
      </c>
      <c r="J93" s="4" t="s">
        <v>1835</v>
      </c>
      <c r="K93" s="5" t="s">
        <v>1836</v>
      </c>
      <c r="L93" s="6">
        <v>1</v>
      </c>
      <c r="M93" s="5" t="s">
        <v>125</v>
      </c>
      <c r="N93" s="90">
        <v>6</v>
      </c>
      <c r="O93" s="5" t="s">
        <v>135</v>
      </c>
      <c r="P93" s="90">
        <v>0</v>
      </c>
      <c r="Q93" s="5" t="s">
        <v>135</v>
      </c>
      <c r="R93" s="90">
        <v>10</v>
      </c>
      <c r="S93" s="4" t="s">
        <v>286</v>
      </c>
      <c r="T93" s="68" t="str">
        <f t="shared" si="1"/>
        <v xml:space="preserve">10. Reducción de las desigualdades </v>
      </c>
      <c r="U93" s="90" t="s">
        <v>349</v>
      </c>
      <c r="V93" s="4" t="s">
        <v>350</v>
      </c>
      <c r="W93" s="90" t="s">
        <v>351</v>
      </c>
      <c r="X93" s="4" t="s">
        <v>352</v>
      </c>
      <c r="Y93" s="90"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hidden="1">
      <c r="A94" s="51" t="s">
        <v>15507</v>
      </c>
      <c r="B94" s="3" t="s">
        <v>1354</v>
      </c>
      <c r="C94" s="4" t="s">
        <v>1355</v>
      </c>
      <c r="D94" s="4" t="s">
        <v>1356</v>
      </c>
      <c r="E94" s="4" t="s">
        <v>1357</v>
      </c>
      <c r="F94" s="4" t="s">
        <v>1358</v>
      </c>
      <c r="G94" s="4" t="s">
        <v>1359</v>
      </c>
      <c r="H94" s="3" t="s">
        <v>946</v>
      </c>
      <c r="I94" s="4" t="s">
        <v>947</v>
      </c>
      <c r="J94" s="4" t="s">
        <v>1420</v>
      </c>
      <c r="K94" s="5" t="s">
        <v>1421</v>
      </c>
      <c r="L94" s="6">
        <v>2</v>
      </c>
      <c r="M94" s="5" t="s">
        <v>22</v>
      </c>
      <c r="N94" s="90">
        <v>3</v>
      </c>
      <c r="O94" s="5" t="s">
        <v>138</v>
      </c>
      <c r="P94" s="90">
        <v>3</v>
      </c>
      <c r="Q94" s="5" t="s">
        <v>185</v>
      </c>
      <c r="R94" s="90">
        <v>11</v>
      </c>
      <c r="S94" s="4" t="s">
        <v>631</v>
      </c>
      <c r="T94" s="68" t="str">
        <f t="shared" si="1"/>
        <v>11. Ciudades y comunidades sostenibles</v>
      </c>
      <c r="U94" s="90" t="s">
        <v>349</v>
      </c>
      <c r="V94" s="4" t="s">
        <v>350</v>
      </c>
      <c r="W94" s="90" t="s">
        <v>497</v>
      </c>
      <c r="X94" s="4" t="s">
        <v>928</v>
      </c>
      <c r="Y94" s="90" t="s">
        <v>497</v>
      </c>
      <c r="Z94" s="4" t="s">
        <v>950</v>
      </c>
      <c r="AA94" s="54" t="s">
        <v>16496</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hidden="1">
      <c r="A95" s="51" t="s">
        <v>15508</v>
      </c>
      <c r="B95" s="3" t="s">
        <v>1354</v>
      </c>
      <c r="C95" s="4" t="s">
        <v>1355</v>
      </c>
      <c r="D95" s="4" t="s">
        <v>1356</v>
      </c>
      <c r="E95" s="4" t="s">
        <v>1357</v>
      </c>
      <c r="F95" s="4" t="s">
        <v>1358</v>
      </c>
      <c r="G95" s="4" t="s">
        <v>1359</v>
      </c>
      <c r="H95" s="3" t="s">
        <v>1444</v>
      </c>
      <c r="I95" s="4" t="s">
        <v>1445</v>
      </c>
      <c r="J95" s="4" t="s">
        <v>1446</v>
      </c>
      <c r="K95" s="5" t="s">
        <v>1447</v>
      </c>
      <c r="L95" s="6">
        <v>3</v>
      </c>
      <c r="M95" s="5" t="s">
        <v>126</v>
      </c>
      <c r="N95" s="90" t="s">
        <v>497</v>
      </c>
      <c r="O95" s="4" t="s">
        <v>139</v>
      </c>
      <c r="P95" s="90">
        <v>1</v>
      </c>
      <c r="Q95" s="4" t="s">
        <v>187</v>
      </c>
      <c r="R95" s="90">
        <v>11</v>
      </c>
      <c r="S95" s="4" t="s">
        <v>631</v>
      </c>
      <c r="T95" s="68" t="str">
        <f t="shared" si="1"/>
        <v>11. Ciudades y comunidades sostenibles</v>
      </c>
      <c r="U95" s="90" t="s">
        <v>349</v>
      </c>
      <c r="V95" s="4" t="s">
        <v>350</v>
      </c>
      <c r="W95" s="90" t="s">
        <v>349</v>
      </c>
      <c r="X95" s="4" t="s">
        <v>783</v>
      </c>
      <c r="Y95" s="90" t="s">
        <v>497</v>
      </c>
      <c r="Z95" s="4" t="s">
        <v>784</v>
      </c>
      <c r="AA95" s="54" t="s">
        <v>16488</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hidden="1">
      <c r="A96" s="51" t="s">
        <v>15509</v>
      </c>
      <c r="B96" s="3" t="s">
        <v>1354</v>
      </c>
      <c r="C96" s="4" t="s">
        <v>1355</v>
      </c>
      <c r="D96" s="4" t="s">
        <v>1356</v>
      </c>
      <c r="E96" s="4" t="s">
        <v>1357</v>
      </c>
      <c r="F96" s="4" t="s">
        <v>1358</v>
      </c>
      <c r="G96" s="4" t="s">
        <v>1359</v>
      </c>
      <c r="H96" s="3" t="s">
        <v>968</v>
      </c>
      <c r="I96" s="4" t="s">
        <v>969</v>
      </c>
      <c r="J96" s="4" t="s">
        <v>1464</v>
      </c>
      <c r="K96" s="5" t="s">
        <v>1465</v>
      </c>
      <c r="L96" s="6">
        <v>1</v>
      </c>
      <c r="M96" s="5" t="s">
        <v>125</v>
      </c>
      <c r="N96" s="90">
        <v>2</v>
      </c>
      <c r="O96" s="5" t="s">
        <v>131</v>
      </c>
      <c r="P96" s="90">
        <v>4</v>
      </c>
      <c r="Q96" s="5" t="s">
        <v>164</v>
      </c>
      <c r="R96" s="90">
        <v>3</v>
      </c>
      <c r="S96" s="4" t="s">
        <v>972</v>
      </c>
      <c r="T96" s="68" t="str">
        <f t="shared" si="1"/>
        <v xml:space="preserve">3. Salud y bienestar </v>
      </c>
      <c r="U96" s="90" t="s">
        <v>349</v>
      </c>
      <c r="V96" s="4" t="s">
        <v>350</v>
      </c>
      <c r="W96" s="90" t="s">
        <v>528</v>
      </c>
      <c r="X96" s="4" t="s">
        <v>973</v>
      </c>
      <c r="Y96" s="90" t="s">
        <v>498</v>
      </c>
      <c r="Z96" s="4" t="s">
        <v>974</v>
      </c>
      <c r="AA96" s="54" t="s">
        <v>16497</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hidden="1">
      <c r="A97" s="51" t="s">
        <v>15510</v>
      </c>
      <c r="B97" s="3" t="s">
        <v>1354</v>
      </c>
      <c r="C97" s="4" t="s">
        <v>1355</v>
      </c>
      <c r="D97" s="4" t="s">
        <v>1356</v>
      </c>
      <c r="E97" s="4" t="s">
        <v>1357</v>
      </c>
      <c r="F97" s="4" t="s">
        <v>1358</v>
      </c>
      <c r="G97" s="4" t="s">
        <v>1359</v>
      </c>
      <c r="H97" s="3" t="s">
        <v>1474</v>
      </c>
      <c r="I97" s="4" t="s">
        <v>1475</v>
      </c>
      <c r="J97" s="4" t="s">
        <v>1476</v>
      </c>
      <c r="K97" s="5" t="s">
        <v>1477</v>
      </c>
      <c r="L97" s="6">
        <v>2</v>
      </c>
      <c r="M97" s="5" t="s">
        <v>22</v>
      </c>
      <c r="N97" s="90">
        <v>2</v>
      </c>
      <c r="O97" s="4" t="s">
        <v>25</v>
      </c>
      <c r="P97" s="90">
        <v>2</v>
      </c>
      <c r="Q97" s="4" t="s">
        <v>180</v>
      </c>
      <c r="R97" s="90">
        <v>15</v>
      </c>
      <c r="S97" s="4" t="s">
        <v>927</v>
      </c>
      <c r="T97" s="68" t="str">
        <f t="shared" si="1"/>
        <v>15. Vida de ecosistemas terrestres</v>
      </c>
      <c r="U97" s="90" t="s">
        <v>349</v>
      </c>
      <c r="V97" s="4" t="s">
        <v>350</v>
      </c>
      <c r="W97" s="90" t="s">
        <v>349</v>
      </c>
      <c r="X97" s="4" t="s">
        <v>783</v>
      </c>
      <c r="Y97" s="90" t="s">
        <v>497</v>
      </c>
      <c r="Z97" s="4" t="s">
        <v>784</v>
      </c>
      <c r="AA97" s="54" t="s">
        <v>16488</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hidden="1">
      <c r="A98" s="51" t="s">
        <v>15511</v>
      </c>
      <c r="B98" s="3" t="s">
        <v>1354</v>
      </c>
      <c r="C98" s="4" t="s">
        <v>1355</v>
      </c>
      <c r="D98" s="4" t="s">
        <v>1356</v>
      </c>
      <c r="E98" s="4" t="s">
        <v>1357</v>
      </c>
      <c r="F98" s="4" t="s">
        <v>1358</v>
      </c>
      <c r="G98" s="4" t="s">
        <v>1359</v>
      </c>
      <c r="H98" s="3" t="s">
        <v>998</v>
      </c>
      <c r="I98" s="4" t="s">
        <v>999</v>
      </c>
      <c r="J98" s="4" t="s">
        <v>1496</v>
      </c>
      <c r="K98" s="5" t="s">
        <v>1497</v>
      </c>
      <c r="L98" s="6">
        <v>2</v>
      </c>
      <c r="M98" s="5" t="s">
        <v>22</v>
      </c>
      <c r="N98" s="90">
        <v>2</v>
      </c>
      <c r="O98" s="5" t="s">
        <v>25</v>
      </c>
      <c r="P98" s="90">
        <v>2</v>
      </c>
      <c r="Q98" s="5" t="s">
        <v>180</v>
      </c>
      <c r="R98" s="90">
        <v>11</v>
      </c>
      <c r="S98" s="4" t="s">
        <v>631</v>
      </c>
      <c r="T98" s="68" t="str">
        <f t="shared" si="1"/>
        <v>11. Ciudades y comunidades sostenibles</v>
      </c>
      <c r="U98" s="90" t="s">
        <v>349</v>
      </c>
      <c r="V98" s="4" t="s">
        <v>350</v>
      </c>
      <c r="W98" s="90" t="s">
        <v>349</v>
      </c>
      <c r="X98" s="4" t="s">
        <v>783</v>
      </c>
      <c r="Y98" s="90" t="s">
        <v>351</v>
      </c>
      <c r="Z98" s="4" t="s">
        <v>1002</v>
      </c>
      <c r="AA98" s="54" t="s">
        <v>16493</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hidden="1">
      <c r="A99" s="51" t="s">
        <v>15512</v>
      </c>
      <c r="B99" s="3" t="s">
        <v>1354</v>
      </c>
      <c r="C99" s="4" t="s">
        <v>1355</v>
      </c>
      <c r="D99" s="4" t="s">
        <v>1356</v>
      </c>
      <c r="E99" s="4" t="s">
        <v>1357</v>
      </c>
      <c r="F99" s="4" t="s">
        <v>1358</v>
      </c>
      <c r="G99" s="4" t="s">
        <v>1359</v>
      </c>
      <c r="H99" s="3" t="s">
        <v>1510</v>
      </c>
      <c r="I99" s="4" t="s">
        <v>1511</v>
      </c>
      <c r="J99" s="4" t="s">
        <v>1512</v>
      </c>
      <c r="K99" s="5" t="s">
        <v>1513</v>
      </c>
      <c r="L99" s="6">
        <v>1</v>
      </c>
      <c r="M99" s="5" t="s">
        <v>125</v>
      </c>
      <c r="N99" s="90">
        <v>6</v>
      </c>
      <c r="O99" s="4" t="s">
        <v>135</v>
      </c>
      <c r="P99" s="90">
        <v>8</v>
      </c>
      <c r="Q99" s="4" t="s">
        <v>172</v>
      </c>
      <c r="R99" s="90">
        <v>16</v>
      </c>
      <c r="S99" s="4" t="s">
        <v>31</v>
      </c>
      <c r="T99" s="68" t="str">
        <f t="shared" si="1"/>
        <v>16. Paz, justicia e instituciones sólidas</v>
      </c>
      <c r="U99" s="90" t="s">
        <v>349</v>
      </c>
      <c r="V99" s="4" t="s">
        <v>350</v>
      </c>
      <c r="W99" s="90" t="s">
        <v>351</v>
      </c>
      <c r="X99" s="4" t="s">
        <v>352</v>
      </c>
      <c r="Y99" s="90" t="s">
        <v>528</v>
      </c>
      <c r="Z99" s="4" t="s">
        <v>1514</v>
      </c>
      <c r="AA99" s="54" t="s">
        <v>16507</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hidden="1">
      <c r="A100" s="51" t="s">
        <v>15534</v>
      </c>
      <c r="B100" s="3" t="s">
        <v>1877</v>
      </c>
      <c r="C100" s="4" t="s">
        <v>1878</v>
      </c>
      <c r="D100" s="4" t="s">
        <v>1879</v>
      </c>
      <c r="E100" s="4" t="s">
        <v>1880</v>
      </c>
      <c r="F100" s="4" t="s">
        <v>1881</v>
      </c>
      <c r="G100" s="4" t="s">
        <v>1882</v>
      </c>
      <c r="H100" s="3" t="s">
        <v>1375</v>
      </c>
      <c r="I100" s="4" t="s">
        <v>1376</v>
      </c>
      <c r="J100" s="4" t="s">
        <v>1883</v>
      </c>
      <c r="K100" s="5" t="s">
        <v>1884</v>
      </c>
      <c r="L100" s="6">
        <v>6</v>
      </c>
      <c r="M100" s="5" t="s">
        <v>129</v>
      </c>
      <c r="N100" s="90">
        <v>3</v>
      </c>
      <c r="O100" s="4" t="s">
        <v>153</v>
      </c>
      <c r="P100" s="90">
        <v>2</v>
      </c>
      <c r="Q100" s="4" t="s">
        <v>218</v>
      </c>
      <c r="R100" s="90">
        <v>16</v>
      </c>
      <c r="S100" s="4" t="s">
        <v>31</v>
      </c>
      <c r="T100" s="68" t="str">
        <f t="shared" si="1"/>
        <v>16. Paz, justicia e instituciones sólidas</v>
      </c>
      <c r="U100" s="90" t="s">
        <v>497</v>
      </c>
      <c r="V100" s="4" t="s">
        <v>34</v>
      </c>
      <c r="W100" s="90" t="s">
        <v>528</v>
      </c>
      <c r="X100" s="4" t="s">
        <v>37</v>
      </c>
      <c r="Y100" s="90" t="s">
        <v>498</v>
      </c>
      <c r="Z100" s="4" t="s">
        <v>1379</v>
      </c>
      <c r="AA100" s="54" t="s">
        <v>9752</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hidden="1">
      <c r="A101" s="51" t="s">
        <v>15543</v>
      </c>
      <c r="B101" s="3" t="s">
        <v>1877</v>
      </c>
      <c r="C101" s="4" t="s">
        <v>1878</v>
      </c>
      <c r="D101" s="4" t="s">
        <v>2043</v>
      </c>
      <c r="E101" s="4" t="s">
        <v>1880</v>
      </c>
      <c r="F101" s="4" t="s">
        <v>1881</v>
      </c>
      <c r="G101" s="4" t="s">
        <v>2044</v>
      </c>
      <c r="H101" s="3" t="s">
        <v>345</v>
      </c>
      <c r="I101" s="4" t="s">
        <v>346</v>
      </c>
      <c r="J101" s="4" t="s">
        <v>347</v>
      </c>
      <c r="K101" s="5" t="s">
        <v>2045</v>
      </c>
      <c r="L101" s="6">
        <v>1</v>
      </c>
      <c r="M101" s="5" t="s">
        <v>125</v>
      </c>
      <c r="N101" s="90">
        <v>6</v>
      </c>
      <c r="O101" s="4" t="s">
        <v>135</v>
      </c>
      <c r="P101" s="90" t="s">
        <v>497</v>
      </c>
      <c r="Q101" s="4" t="s">
        <v>167</v>
      </c>
      <c r="R101" s="90">
        <v>10</v>
      </c>
      <c r="S101" s="4" t="s">
        <v>286</v>
      </c>
      <c r="T101" s="68" t="str">
        <f t="shared" si="1"/>
        <v xml:space="preserve">10. Reducción de las desigualdades </v>
      </c>
      <c r="U101" s="90" t="s">
        <v>349</v>
      </c>
      <c r="V101" s="4" t="s">
        <v>350</v>
      </c>
      <c r="W101" s="90" t="s">
        <v>351</v>
      </c>
      <c r="X101" s="4" t="s">
        <v>352</v>
      </c>
      <c r="Y101" s="90"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hidden="1">
      <c r="A102" s="51" t="s">
        <v>15544</v>
      </c>
      <c r="B102" s="3" t="s">
        <v>1877</v>
      </c>
      <c r="C102" s="4" t="s">
        <v>1878</v>
      </c>
      <c r="D102" s="4" t="s">
        <v>1879</v>
      </c>
      <c r="E102" s="4" t="s">
        <v>1897</v>
      </c>
      <c r="F102" s="4" t="s">
        <v>1881</v>
      </c>
      <c r="G102" s="4" t="s">
        <v>1882</v>
      </c>
      <c r="H102" s="3" t="s">
        <v>1243</v>
      </c>
      <c r="I102" s="4" t="s">
        <v>1244</v>
      </c>
      <c r="J102" s="4" t="s">
        <v>2023</v>
      </c>
      <c r="K102" s="5" t="s">
        <v>2024</v>
      </c>
      <c r="L102" s="6">
        <v>1</v>
      </c>
      <c r="M102" s="5" t="s">
        <v>125</v>
      </c>
      <c r="N102" s="90">
        <v>6</v>
      </c>
      <c r="O102" s="5" t="s">
        <v>135</v>
      </c>
      <c r="P102" s="90">
        <v>0</v>
      </c>
      <c r="Q102" s="5" t="s">
        <v>135</v>
      </c>
      <c r="R102" s="90">
        <v>10</v>
      </c>
      <c r="S102" s="4" t="s">
        <v>286</v>
      </c>
      <c r="T102" s="68" t="str">
        <f t="shared" si="1"/>
        <v xml:space="preserve">10. Reducción de las desigualdades </v>
      </c>
      <c r="U102" s="90" t="s">
        <v>349</v>
      </c>
      <c r="V102" s="4" t="s">
        <v>350</v>
      </c>
      <c r="W102" s="90" t="s">
        <v>351</v>
      </c>
      <c r="X102" s="4" t="s">
        <v>352</v>
      </c>
      <c r="Y102" s="90"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hidden="1">
      <c r="A103" s="51" t="s">
        <v>15535</v>
      </c>
      <c r="B103" s="3" t="s">
        <v>1877</v>
      </c>
      <c r="C103" s="4" t="s">
        <v>1878</v>
      </c>
      <c r="D103" s="4" t="s">
        <v>1879</v>
      </c>
      <c r="E103" s="4" t="s">
        <v>1897</v>
      </c>
      <c r="F103" s="4" t="s">
        <v>1881</v>
      </c>
      <c r="G103" s="4" t="s">
        <v>1882</v>
      </c>
      <c r="H103" s="3" t="s">
        <v>946</v>
      </c>
      <c r="I103" s="4" t="s">
        <v>947</v>
      </c>
      <c r="J103" s="4" t="s">
        <v>1898</v>
      </c>
      <c r="K103" s="5" t="s">
        <v>1899</v>
      </c>
      <c r="L103" s="6">
        <v>2</v>
      </c>
      <c r="M103" s="5" t="s">
        <v>22</v>
      </c>
      <c r="N103" s="90">
        <v>3</v>
      </c>
      <c r="O103" s="5" t="s">
        <v>138</v>
      </c>
      <c r="P103" s="90">
        <v>3</v>
      </c>
      <c r="Q103" s="5" t="s">
        <v>185</v>
      </c>
      <c r="R103" s="90">
        <v>11</v>
      </c>
      <c r="S103" s="4" t="s">
        <v>631</v>
      </c>
      <c r="T103" s="68" t="str">
        <f t="shared" si="1"/>
        <v>11. Ciudades y comunidades sostenibles</v>
      </c>
      <c r="U103" s="90" t="s">
        <v>349</v>
      </c>
      <c r="V103" s="4" t="s">
        <v>350</v>
      </c>
      <c r="W103" s="90" t="s">
        <v>497</v>
      </c>
      <c r="X103" s="4" t="s">
        <v>928</v>
      </c>
      <c r="Y103" s="90" t="s">
        <v>497</v>
      </c>
      <c r="Z103" s="4" t="s">
        <v>950</v>
      </c>
      <c r="AA103" s="54" t="s">
        <v>16496</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hidden="1">
      <c r="A104" s="51" t="s">
        <v>15536</v>
      </c>
      <c r="B104" s="3" t="s">
        <v>1877</v>
      </c>
      <c r="C104" s="4" t="s">
        <v>1878</v>
      </c>
      <c r="D104" s="4" t="s">
        <v>1879</v>
      </c>
      <c r="E104" s="4" t="s">
        <v>1897</v>
      </c>
      <c r="F104" s="4" t="s">
        <v>1881</v>
      </c>
      <c r="G104" s="4" t="s">
        <v>1882</v>
      </c>
      <c r="H104" s="3" t="s">
        <v>1474</v>
      </c>
      <c r="I104" s="4" t="s">
        <v>1475</v>
      </c>
      <c r="J104" s="4" t="s">
        <v>1910</v>
      </c>
      <c r="K104" s="5" t="s">
        <v>1911</v>
      </c>
      <c r="L104" s="6">
        <v>2</v>
      </c>
      <c r="M104" s="5" t="s">
        <v>22</v>
      </c>
      <c r="N104" s="90">
        <v>2</v>
      </c>
      <c r="O104" s="4" t="s">
        <v>25</v>
      </c>
      <c r="P104" s="90">
        <v>2</v>
      </c>
      <c r="Q104" s="4" t="s">
        <v>180</v>
      </c>
      <c r="R104" s="90">
        <v>15</v>
      </c>
      <c r="S104" s="4" t="s">
        <v>927</v>
      </c>
      <c r="T104" s="68" t="str">
        <f t="shared" si="1"/>
        <v>15. Vida de ecosistemas terrestres</v>
      </c>
      <c r="U104" s="90" t="s">
        <v>349</v>
      </c>
      <c r="V104" s="4" t="s">
        <v>350</v>
      </c>
      <c r="W104" s="90" t="s">
        <v>349</v>
      </c>
      <c r="X104" s="4" t="s">
        <v>783</v>
      </c>
      <c r="Y104" s="90" t="s">
        <v>497</v>
      </c>
      <c r="Z104" s="4" t="s">
        <v>784</v>
      </c>
      <c r="AA104" s="54" t="s">
        <v>16488</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hidden="1">
      <c r="A105" s="51" t="s">
        <v>15537</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16488</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hidden="1">
      <c r="A106" s="51" t="s">
        <v>15538</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16488</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hidden="1">
      <c r="A107" s="51" t="s">
        <v>15539</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16481</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hidden="1">
      <c r="A108" s="51" t="s">
        <v>15540</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16527</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hidden="1">
      <c r="A109" s="51" t="s">
        <v>15541</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16482</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hidden="1">
      <c r="A110" s="51" t="s">
        <v>15542</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16482</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hidden="1">
      <c r="A111" s="51" t="s">
        <v>15545</v>
      </c>
      <c r="B111" s="3" t="s">
        <v>2046</v>
      </c>
      <c r="C111" s="4" t="s">
        <v>2047</v>
      </c>
      <c r="D111" s="4" t="s">
        <v>2048</v>
      </c>
      <c r="E111" s="4" t="s">
        <v>2049</v>
      </c>
      <c r="F111" s="4" t="s">
        <v>2050</v>
      </c>
      <c r="G111" s="4" t="s">
        <v>2051</v>
      </c>
      <c r="H111" s="3" t="s">
        <v>1400</v>
      </c>
      <c r="I111" s="4" t="s">
        <v>1401</v>
      </c>
      <c r="J111" s="4" t="s">
        <v>2082</v>
      </c>
      <c r="K111" s="5" t="s">
        <v>2083</v>
      </c>
      <c r="L111" s="6">
        <v>2</v>
      </c>
      <c r="M111" s="5" t="s">
        <v>22</v>
      </c>
      <c r="N111" s="90">
        <v>3</v>
      </c>
      <c r="O111" s="5" t="s">
        <v>138</v>
      </c>
      <c r="P111" s="90">
        <v>4</v>
      </c>
      <c r="Q111" s="5" t="s">
        <v>186</v>
      </c>
      <c r="R111" s="90">
        <v>15</v>
      </c>
      <c r="S111" s="4" t="s">
        <v>927</v>
      </c>
      <c r="T111" s="68" t="str">
        <f t="shared" si="1"/>
        <v>15. Vida de ecosistemas terrestres</v>
      </c>
      <c r="U111" s="90" t="s">
        <v>349</v>
      </c>
      <c r="V111" s="4" t="s">
        <v>350</v>
      </c>
      <c r="W111" s="90" t="s">
        <v>497</v>
      </c>
      <c r="X111" s="4" t="s">
        <v>928</v>
      </c>
      <c r="Y111" s="90" t="s">
        <v>351</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hidden="1">
      <c r="A112" s="51" t="s">
        <v>15554</v>
      </c>
      <c r="B112" s="3" t="s">
        <v>2046</v>
      </c>
      <c r="C112" s="4" t="s">
        <v>2047</v>
      </c>
      <c r="D112" s="4" t="s">
        <v>2048</v>
      </c>
      <c r="E112" s="4" t="s">
        <v>2049</v>
      </c>
      <c r="F112" s="4" t="s">
        <v>2050</v>
      </c>
      <c r="G112" s="4" t="s">
        <v>2051</v>
      </c>
      <c r="H112" s="3" t="s">
        <v>231</v>
      </c>
      <c r="I112" s="4" t="s">
        <v>232</v>
      </c>
      <c r="J112" s="4" t="s">
        <v>2067</v>
      </c>
      <c r="K112" s="5" t="s">
        <v>2068</v>
      </c>
      <c r="L112" s="6">
        <v>5</v>
      </c>
      <c r="M112" s="5" t="s">
        <v>128</v>
      </c>
      <c r="N112" s="90">
        <v>3</v>
      </c>
      <c r="O112" s="4" t="s">
        <v>150</v>
      </c>
      <c r="P112" s="90">
        <v>1</v>
      </c>
      <c r="Q112" s="4" t="s">
        <v>209</v>
      </c>
      <c r="R112" s="90">
        <v>16</v>
      </c>
      <c r="S112" s="4" t="s">
        <v>31</v>
      </c>
      <c r="T112" s="68" t="str">
        <f t="shared" si="1"/>
        <v>16. Paz, justicia e instituciones sólidas</v>
      </c>
      <c r="U112" s="90" t="s">
        <v>497</v>
      </c>
      <c r="V112" s="4" t="s">
        <v>34</v>
      </c>
      <c r="W112" s="90" t="s">
        <v>3581</v>
      </c>
      <c r="X112" s="4" t="s">
        <v>235</v>
      </c>
      <c r="Y112" s="90" t="s">
        <v>349</v>
      </c>
      <c r="Z112" s="4" t="s">
        <v>236</v>
      </c>
      <c r="AA112" s="54" t="s">
        <v>16481</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hidden="1">
      <c r="A113" s="51" t="s">
        <v>15555</v>
      </c>
      <c r="B113" s="3" t="s">
        <v>2046</v>
      </c>
      <c r="C113" s="4" t="s">
        <v>2047</v>
      </c>
      <c r="D113" s="4" t="s">
        <v>2048</v>
      </c>
      <c r="E113" s="4" t="s">
        <v>2049</v>
      </c>
      <c r="F113" s="4" t="s">
        <v>2050</v>
      </c>
      <c r="G113" s="4" t="s">
        <v>2051</v>
      </c>
      <c r="H113" s="3" t="s">
        <v>248</v>
      </c>
      <c r="I113" s="4" t="s">
        <v>249</v>
      </c>
      <c r="J113" s="4" t="s">
        <v>2209</v>
      </c>
      <c r="K113" s="5" t="s">
        <v>2210</v>
      </c>
      <c r="L113" s="6">
        <v>2</v>
      </c>
      <c r="M113" s="5" t="s">
        <v>22</v>
      </c>
      <c r="N113" s="90">
        <v>2</v>
      </c>
      <c r="O113" s="5" t="s">
        <v>25</v>
      </c>
      <c r="P113" s="90">
        <v>2</v>
      </c>
      <c r="Q113" s="5" t="s">
        <v>180</v>
      </c>
      <c r="R113" s="90">
        <v>16</v>
      </c>
      <c r="S113" s="4" t="s">
        <v>31</v>
      </c>
      <c r="T113" s="68" t="str">
        <f t="shared" si="1"/>
        <v>16. Paz, justicia e instituciones sólidas</v>
      </c>
      <c r="U113" s="90" t="s">
        <v>349</v>
      </c>
      <c r="V113" s="4" t="s">
        <v>34</v>
      </c>
      <c r="W113" s="90" t="s">
        <v>351</v>
      </c>
      <c r="X113" s="4" t="s">
        <v>37</v>
      </c>
      <c r="Y113" s="90" t="s">
        <v>528</v>
      </c>
      <c r="Z113" s="4" t="s">
        <v>252</v>
      </c>
      <c r="AA113" s="54" t="s">
        <v>16507</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hidden="1">
      <c r="A114" s="51" t="s">
        <v>15556</v>
      </c>
      <c r="B114" s="3" t="s">
        <v>2046</v>
      </c>
      <c r="C114" s="4" t="s">
        <v>2047</v>
      </c>
      <c r="D114" s="4" t="s">
        <v>2048</v>
      </c>
      <c r="E114" s="4" t="s">
        <v>2049</v>
      </c>
      <c r="F114" s="4" t="s">
        <v>2050</v>
      </c>
      <c r="G114" s="4" t="s">
        <v>2051</v>
      </c>
      <c r="H114" s="3" t="s">
        <v>263</v>
      </c>
      <c r="I114" s="4" t="s">
        <v>264</v>
      </c>
      <c r="J114" s="4" t="s">
        <v>2245</v>
      </c>
      <c r="K114" s="5" t="s">
        <v>2246</v>
      </c>
      <c r="L114" s="6">
        <v>1</v>
      </c>
      <c r="M114" s="5" t="s">
        <v>125</v>
      </c>
      <c r="N114" s="90">
        <v>5</v>
      </c>
      <c r="O114" s="4" t="s">
        <v>134</v>
      </c>
      <c r="P114" s="90">
        <v>0</v>
      </c>
      <c r="Q114" s="4" t="s">
        <v>134</v>
      </c>
      <c r="R114" s="90">
        <v>5</v>
      </c>
      <c r="S114" s="4" t="s">
        <v>268</v>
      </c>
      <c r="T114" s="68" t="str">
        <f t="shared" si="1"/>
        <v xml:space="preserve">5. Igualdad de género </v>
      </c>
      <c r="U114" s="90" t="s">
        <v>497</v>
      </c>
      <c r="V114" s="4" t="s">
        <v>34</v>
      </c>
      <c r="W114" s="90" t="s">
        <v>349</v>
      </c>
      <c r="X114" s="4" t="s">
        <v>269</v>
      </c>
      <c r="Y114" s="90" t="s">
        <v>840</v>
      </c>
      <c r="Z114" s="4" t="s">
        <v>270</v>
      </c>
      <c r="AA114" s="54" t="s">
        <v>16482</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hidden="1">
      <c r="A115" s="51" t="s">
        <v>15557</v>
      </c>
      <c r="B115" s="3" t="s">
        <v>2046</v>
      </c>
      <c r="C115" s="4" t="s">
        <v>2047</v>
      </c>
      <c r="D115" s="4" t="s">
        <v>2048</v>
      </c>
      <c r="E115" s="4" t="s">
        <v>2049</v>
      </c>
      <c r="F115" s="4" t="s">
        <v>2050</v>
      </c>
      <c r="G115" s="4" t="s">
        <v>2051</v>
      </c>
      <c r="H115" s="3" t="s">
        <v>282</v>
      </c>
      <c r="I115" s="4" t="s">
        <v>283</v>
      </c>
      <c r="J115" s="4" t="s">
        <v>2245</v>
      </c>
      <c r="K115" s="5" t="s">
        <v>2264</v>
      </c>
      <c r="L115" s="6">
        <v>1</v>
      </c>
      <c r="M115" s="5" t="s">
        <v>125</v>
      </c>
      <c r="N115" s="90">
        <v>6</v>
      </c>
      <c r="O115" s="5" t="s">
        <v>135</v>
      </c>
      <c r="P115" s="90">
        <v>0</v>
      </c>
      <c r="Q115" s="5" t="s">
        <v>135</v>
      </c>
      <c r="R115" s="90">
        <v>10</v>
      </c>
      <c r="S115" s="4" t="s">
        <v>286</v>
      </c>
      <c r="T115" s="68" t="str">
        <f t="shared" si="1"/>
        <v xml:space="preserve">10. Reducción de las desigualdades </v>
      </c>
      <c r="U115" s="90" t="s">
        <v>497</v>
      </c>
      <c r="V115" s="4" t="s">
        <v>34</v>
      </c>
      <c r="W115" s="90" t="s">
        <v>349</v>
      </c>
      <c r="X115" s="4" t="s">
        <v>269</v>
      </c>
      <c r="Y115" s="90" t="s">
        <v>840</v>
      </c>
      <c r="Z115" s="4" t="s">
        <v>270</v>
      </c>
      <c r="AA115" s="54" t="s">
        <v>16482</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hidden="1">
      <c r="A116" s="51" t="s">
        <v>15558</v>
      </c>
      <c r="B116" s="3" t="s">
        <v>2046</v>
      </c>
      <c r="C116" s="4" t="s">
        <v>2047</v>
      </c>
      <c r="D116" s="4" t="s">
        <v>2048</v>
      </c>
      <c r="E116" s="4" t="s">
        <v>2049</v>
      </c>
      <c r="F116" s="4" t="s">
        <v>2050</v>
      </c>
      <c r="G116" s="4" t="s">
        <v>2051</v>
      </c>
      <c r="H116" s="3" t="s">
        <v>2281</v>
      </c>
      <c r="I116" s="4" t="s">
        <v>2282</v>
      </c>
      <c r="J116" s="4" t="s">
        <v>2283</v>
      </c>
      <c r="K116" s="5" t="s">
        <v>2284</v>
      </c>
      <c r="L116" s="6">
        <v>6</v>
      </c>
      <c r="M116" s="5" t="s">
        <v>129</v>
      </c>
      <c r="N116" s="90">
        <v>3</v>
      </c>
      <c r="O116" s="4" t="s">
        <v>153</v>
      </c>
      <c r="P116" s="90">
        <v>2</v>
      </c>
      <c r="Q116" s="4" t="s">
        <v>218</v>
      </c>
      <c r="R116" s="90">
        <v>16</v>
      </c>
      <c r="S116" s="4" t="s">
        <v>31</v>
      </c>
      <c r="T116" s="68" t="str">
        <f t="shared" si="1"/>
        <v>16. Paz, justicia e instituciones sólidas</v>
      </c>
      <c r="U116" s="90" t="s">
        <v>497</v>
      </c>
      <c r="V116" s="4" t="s">
        <v>34</v>
      </c>
      <c r="W116" s="90" t="s">
        <v>528</v>
      </c>
      <c r="X116" s="4" t="s">
        <v>37</v>
      </c>
      <c r="Y116" s="90" t="s">
        <v>349</v>
      </c>
      <c r="Z116" s="4" t="s">
        <v>1685</v>
      </c>
      <c r="AA116" s="54" t="s">
        <v>16503</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hidden="1">
      <c r="A117" s="51" t="s">
        <v>15559</v>
      </c>
      <c r="B117" s="3" t="s">
        <v>2046</v>
      </c>
      <c r="C117" s="4" t="s">
        <v>2047</v>
      </c>
      <c r="D117" s="4" t="s">
        <v>2048</v>
      </c>
      <c r="E117" s="4" t="s">
        <v>2049</v>
      </c>
      <c r="F117" s="4" t="s">
        <v>2050</v>
      </c>
      <c r="G117" s="4" t="s">
        <v>2051</v>
      </c>
      <c r="H117" s="3" t="s">
        <v>2302</v>
      </c>
      <c r="I117" s="4" t="s">
        <v>2303</v>
      </c>
      <c r="J117" s="4" t="s">
        <v>2304</v>
      </c>
      <c r="K117" s="5" t="s">
        <v>2305</v>
      </c>
      <c r="L117" s="6">
        <v>1</v>
      </c>
      <c r="M117" s="5" t="s">
        <v>125</v>
      </c>
      <c r="N117" s="90">
        <v>6</v>
      </c>
      <c r="O117" s="4" t="s">
        <v>135</v>
      </c>
      <c r="P117" s="90">
        <v>1</v>
      </c>
      <c r="Q117" s="4" t="s">
        <v>167</v>
      </c>
      <c r="R117" s="90">
        <v>10</v>
      </c>
      <c r="S117" s="4" t="s">
        <v>286</v>
      </c>
      <c r="T117" s="68" t="str">
        <f t="shared" si="1"/>
        <v xml:space="preserve">10. Reducción de las desigualdades </v>
      </c>
      <c r="U117" s="90" t="s">
        <v>349</v>
      </c>
      <c r="V117" s="4" t="s">
        <v>350</v>
      </c>
      <c r="W117" s="90" t="s">
        <v>351</v>
      </c>
      <c r="X117" s="4" t="s">
        <v>352</v>
      </c>
      <c r="Y117" s="90" t="s">
        <v>353</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hidden="1">
      <c r="A118" s="51" t="s">
        <v>15560</v>
      </c>
      <c r="B118" s="3" t="s">
        <v>2046</v>
      </c>
      <c r="C118" s="4" t="s">
        <v>2047</v>
      </c>
      <c r="D118" s="4" t="s">
        <v>2048</v>
      </c>
      <c r="E118" s="4" t="s">
        <v>2049</v>
      </c>
      <c r="F118" s="4" t="s">
        <v>2050</v>
      </c>
      <c r="G118" s="4" t="s">
        <v>2051</v>
      </c>
      <c r="H118" s="3" t="s">
        <v>1243</v>
      </c>
      <c r="I118" s="4" t="s">
        <v>1244</v>
      </c>
      <c r="J118" s="4" t="s">
        <v>2319</v>
      </c>
      <c r="K118" s="5" t="s">
        <v>2320</v>
      </c>
      <c r="L118" s="6">
        <v>1</v>
      </c>
      <c r="M118" s="5" t="s">
        <v>125</v>
      </c>
      <c r="N118" s="90">
        <v>6</v>
      </c>
      <c r="O118" s="5" t="s">
        <v>135</v>
      </c>
      <c r="P118" s="90">
        <v>0</v>
      </c>
      <c r="Q118" s="5" t="s">
        <v>1341</v>
      </c>
      <c r="R118" s="90">
        <v>10</v>
      </c>
      <c r="S118" s="4" t="s">
        <v>286</v>
      </c>
      <c r="T118" s="68" t="str">
        <f t="shared" si="1"/>
        <v xml:space="preserve">10. Reducción de las desigualdades </v>
      </c>
      <c r="U118" s="90" t="s">
        <v>349</v>
      </c>
      <c r="V118" s="4" t="s">
        <v>350</v>
      </c>
      <c r="W118" s="90" t="s">
        <v>351</v>
      </c>
      <c r="X118" s="4" t="s">
        <v>352</v>
      </c>
      <c r="Y118" s="90" t="s">
        <v>353</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hidden="1">
      <c r="A119" s="51" t="s">
        <v>15546</v>
      </c>
      <c r="B119" s="3" t="s">
        <v>2046</v>
      </c>
      <c r="C119" s="4" t="s">
        <v>2047</v>
      </c>
      <c r="D119" s="4" t="s">
        <v>2048</v>
      </c>
      <c r="E119" s="4" t="s">
        <v>2049</v>
      </c>
      <c r="F119" s="4" t="s">
        <v>2050</v>
      </c>
      <c r="G119" s="4" t="s">
        <v>2051</v>
      </c>
      <c r="H119" s="3" t="s">
        <v>946</v>
      </c>
      <c r="I119" s="4" t="s">
        <v>947</v>
      </c>
      <c r="J119" s="4" t="s">
        <v>2052</v>
      </c>
      <c r="K119" s="5" t="s">
        <v>2053</v>
      </c>
      <c r="L119" s="6">
        <v>2</v>
      </c>
      <c r="M119" s="5" t="s">
        <v>22</v>
      </c>
      <c r="N119" s="90">
        <v>3</v>
      </c>
      <c r="O119" s="5" t="s">
        <v>138</v>
      </c>
      <c r="P119" s="90">
        <v>3</v>
      </c>
      <c r="Q119" s="5" t="s">
        <v>185</v>
      </c>
      <c r="R119" s="90">
        <v>11</v>
      </c>
      <c r="S119" s="4" t="s">
        <v>631</v>
      </c>
      <c r="T119" s="68" t="str">
        <f t="shared" si="1"/>
        <v>11. Ciudades y comunidades sostenibles</v>
      </c>
      <c r="U119" s="90" t="s">
        <v>349</v>
      </c>
      <c r="V119" s="4" t="s">
        <v>350</v>
      </c>
      <c r="W119" s="90" t="s">
        <v>497</v>
      </c>
      <c r="X119" s="4" t="s">
        <v>928</v>
      </c>
      <c r="Y119" s="90" t="s">
        <v>497</v>
      </c>
      <c r="Z119" s="4" t="s">
        <v>950</v>
      </c>
      <c r="AA119" s="54" t="s">
        <v>16496</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hidden="1">
      <c r="A120" s="51" t="s">
        <v>15547</v>
      </c>
      <c r="B120" s="3" t="s">
        <v>2046</v>
      </c>
      <c r="C120" s="4" t="s">
        <v>2047</v>
      </c>
      <c r="D120" s="4" t="s">
        <v>2048</v>
      </c>
      <c r="E120" s="4" t="s">
        <v>2049</v>
      </c>
      <c r="F120" s="4" t="s">
        <v>2050</v>
      </c>
      <c r="G120" s="4" t="s">
        <v>2051</v>
      </c>
      <c r="H120" s="3" t="s">
        <v>968</v>
      </c>
      <c r="I120" s="4" t="s">
        <v>969</v>
      </c>
      <c r="J120" s="4" t="s">
        <v>2095</v>
      </c>
      <c r="K120" s="5" t="s">
        <v>2096</v>
      </c>
      <c r="L120" s="6">
        <v>1</v>
      </c>
      <c r="M120" s="5" t="s">
        <v>125</v>
      </c>
      <c r="N120" s="90">
        <v>2</v>
      </c>
      <c r="O120" s="4" t="s">
        <v>131</v>
      </c>
      <c r="P120" s="90">
        <v>4</v>
      </c>
      <c r="Q120" s="4" t="s">
        <v>164</v>
      </c>
      <c r="R120" s="90">
        <v>3</v>
      </c>
      <c r="S120" s="4" t="s">
        <v>972</v>
      </c>
      <c r="T120" s="68" t="str">
        <f t="shared" si="1"/>
        <v xml:space="preserve">3. Salud y bienestar </v>
      </c>
      <c r="U120" s="90" t="s">
        <v>349</v>
      </c>
      <c r="V120" s="4" t="s">
        <v>350</v>
      </c>
      <c r="W120" s="90" t="s">
        <v>528</v>
      </c>
      <c r="X120" s="4" t="s">
        <v>973</v>
      </c>
      <c r="Y120" s="90" t="s">
        <v>498</v>
      </c>
      <c r="Z120" s="4" t="s">
        <v>974</v>
      </c>
      <c r="AA120" s="54" t="s">
        <v>16497</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hidden="1">
      <c r="A121" s="51" t="s">
        <v>15548</v>
      </c>
      <c r="B121" s="3" t="s">
        <v>2046</v>
      </c>
      <c r="C121" s="4" t="s">
        <v>2047</v>
      </c>
      <c r="D121" s="4" t="s">
        <v>2048</v>
      </c>
      <c r="E121" s="4" t="s">
        <v>2049</v>
      </c>
      <c r="F121" s="4" t="s">
        <v>2050</v>
      </c>
      <c r="G121" s="4" t="s">
        <v>2051</v>
      </c>
      <c r="H121" s="3" t="s">
        <v>2108</v>
      </c>
      <c r="I121" s="4" t="s">
        <v>2109</v>
      </c>
      <c r="J121" s="4" t="s">
        <v>2110</v>
      </c>
      <c r="K121" s="5" t="s">
        <v>2111</v>
      </c>
      <c r="L121" s="6">
        <v>1</v>
      </c>
      <c r="M121" s="5" t="s">
        <v>125</v>
      </c>
      <c r="N121" s="90">
        <v>3</v>
      </c>
      <c r="O121" s="5" t="s">
        <v>132</v>
      </c>
      <c r="P121" s="90">
        <v>1</v>
      </c>
      <c r="Q121" s="5" t="s">
        <v>1058</v>
      </c>
      <c r="R121" s="90">
        <v>11</v>
      </c>
      <c r="S121" s="4" t="s">
        <v>631</v>
      </c>
      <c r="T121" s="68" t="str">
        <f t="shared" si="1"/>
        <v>11. Ciudades y comunidades sostenibles</v>
      </c>
      <c r="U121" s="90" t="s">
        <v>349</v>
      </c>
      <c r="V121" s="4" t="s">
        <v>350</v>
      </c>
      <c r="W121" s="90" t="s">
        <v>840</v>
      </c>
      <c r="X121" s="4" t="s">
        <v>1039</v>
      </c>
      <c r="Y121" s="90" t="s">
        <v>497</v>
      </c>
      <c r="Z121" s="4" t="s">
        <v>1059</v>
      </c>
      <c r="AA121" s="54" t="s">
        <v>16501</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hidden="1">
      <c r="A122" s="51" t="s">
        <v>15549</v>
      </c>
      <c r="B122" s="3" t="s">
        <v>2046</v>
      </c>
      <c r="C122" s="4" t="s">
        <v>2047</v>
      </c>
      <c r="D122" s="4" t="s">
        <v>2048</v>
      </c>
      <c r="E122" s="4" t="s">
        <v>2049</v>
      </c>
      <c r="F122" s="4" t="s">
        <v>2050</v>
      </c>
      <c r="G122" s="4" t="s">
        <v>2051</v>
      </c>
      <c r="H122" s="3" t="s">
        <v>1035</v>
      </c>
      <c r="I122" s="4" t="s">
        <v>1036</v>
      </c>
      <c r="J122" s="4" t="s">
        <v>2122</v>
      </c>
      <c r="K122" s="5" t="s">
        <v>2123</v>
      </c>
      <c r="L122" s="6">
        <v>4</v>
      </c>
      <c r="M122" s="5" t="s">
        <v>127</v>
      </c>
      <c r="N122" s="90">
        <v>4</v>
      </c>
      <c r="O122" s="4" t="s">
        <v>145</v>
      </c>
      <c r="P122" s="90">
        <v>0</v>
      </c>
      <c r="Q122" s="4" t="s">
        <v>145</v>
      </c>
      <c r="R122" s="90">
        <v>4</v>
      </c>
      <c r="S122" s="4" t="s">
        <v>1022</v>
      </c>
      <c r="T122" s="68" t="str">
        <f t="shared" si="1"/>
        <v>4. Educación de calidad</v>
      </c>
      <c r="U122" s="90" t="s">
        <v>349</v>
      </c>
      <c r="V122" s="4" t="s">
        <v>350</v>
      </c>
      <c r="W122" s="90" t="s">
        <v>840</v>
      </c>
      <c r="X122" s="4" t="s">
        <v>1039</v>
      </c>
      <c r="Y122" s="90" t="s">
        <v>349</v>
      </c>
      <c r="Z122" s="4" t="s">
        <v>1040</v>
      </c>
      <c r="AA122" s="54" t="s">
        <v>16500</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hidden="1">
      <c r="A123" s="51" t="s">
        <v>15550</v>
      </c>
      <c r="B123" s="3" t="s">
        <v>2046</v>
      </c>
      <c r="C123" s="4" t="s">
        <v>2047</v>
      </c>
      <c r="D123" s="4" t="s">
        <v>2048</v>
      </c>
      <c r="E123" s="4" t="s">
        <v>2049</v>
      </c>
      <c r="F123" s="4" t="s">
        <v>2050</v>
      </c>
      <c r="G123" s="4" t="s">
        <v>2051</v>
      </c>
      <c r="H123" s="3" t="s">
        <v>1296</v>
      </c>
      <c r="I123" s="4" t="s">
        <v>1297</v>
      </c>
      <c r="J123" s="4" t="s">
        <v>2142</v>
      </c>
      <c r="K123" s="5" t="s">
        <v>2143</v>
      </c>
      <c r="L123" s="6">
        <v>2</v>
      </c>
      <c r="M123" s="5" t="s">
        <v>22</v>
      </c>
      <c r="N123" s="90">
        <v>3</v>
      </c>
      <c r="O123" s="5" t="s">
        <v>138</v>
      </c>
      <c r="P123" s="90">
        <v>2</v>
      </c>
      <c r="Q123" s="5" t="s">
        <v>184</v>
      </c>
      <c r="R123" s="90">
        <v>6</v>
      </c>
      <c r="S123" s="4" t="s">
        <v>1300</v>
      </c>
      <c r="T123" s="68" t="str">
        <f t="shared" si="1"/>
        <v xml:space="preserve">6. Agua limpia y saneamiento </v>
      </c>
      <c r="U123" s="90" t="s">
        <v>349</v>
      </c>
      <c r="V123" s="4" t="s">
        <v>350</v>
      </c>
      <c r="W123" s="90" t="s">
        <v>349</v>
      </c>
      <c r="X123" s="4" t="s">
        <v>783</v>
      </c>
      <c r="Y123" s="90" t="s">
        <v>528</v>
      </c>
      <c r="Z123" s="4" t="s">
        <v>1301</v>
      </c>
      <c r="AA123" s="54" t="s">
        <v>16492</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hidden="1">
      <c r="A124" s="51" t="s">
        <v>15551</v>
      </c>
      <c r="B124" s="3" t="s">
        <v>2046</v>
      </c>
      <c r="C124" s="4" t="s">
        <v>2047</v>
      </c>
      <c r="D124" s="4" t="s">
        <v>2048</v>
      </c>
      <c r="E124" s="4" t="s">
        <v>2049</v>
      </c>
      <c r="F124" s="4" t="s">
        <v>2050</v>
      </c>
      <c r="G124" s="4" t="s">
        <v>2051</v>
      </c>
      <c r="H124" s="3" t="s">
        <v>2163</v>
      </c>
      <c r="I124" s="4" t="s">
        <v>2164</v>
      </c>
      <c r="J124" s="4" t="s">
        <v>2165</v>
      </c>
      <c r="K124" s="5" t="s">
        <v>2166</v>
      </c>
      <c r="L124" s="6">
        <v>2</v>
      </c>
      <c r="M124" s="5" t="s">
        <v>22</v>
      </c>
      <c r="N124" s="90">
        <v>2</v>
      </c>
      <c r="O124" s="4" t="s">
        <v>25</v>
      </c>
      <c r="P124" s="90">
        <v>1</v>
      </c>
      <c r="Q124" s="4" t="s">
        <v>28</v>
      </c>
      <c r="R124" s="90">
        <v>11</v>
      </c>
      <c r="S124" s="4" t="s">
        <v>631</v>
      </c>
      <c r="T124" s="68" t="str">
        <f t="shared" si="1"/>
        <v>11. Ciudades y comunidades sostenibles</v>
      </c>
      <c r="U124" s="90" t="s">
        <v>349</v>
      </c>
      <c r="V124" s="4" t="s">
        <v>350</v>
      </c>
      <c r="W124" s="90" t="s">
        <v>349</v>
      </c>
      <c r="X124" s="4" t="s">
        <v>783</v>
      </c>
      <c r="Y124" s="90" t="s">
        <v>497</v>
      </c>
      <c r="Z124" s="4" t="s">
        <v>784</v>
      </c>
      <c r="AA124" s="54" t="s">
        <v>16488</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hidden="1">
      <c r="A125" s="51" t="s">
        <v>15552</v>
      </c>
      <c r="B125" s="3" t="s">
        <v>2046</v>
      </c>
      <c r="C125" s="4" t="s">
        <v>2047</v>
      </c>
      <c r="D125" s="4" t="s">
        <v>2048</v>
      </c>
      <c r="E125" s="4" t="s">
        <v>2049</v>
      </c>
      <c r="F125" s="4" t="s">
        <v>2050</v>
      </c>
      <c r="G125" s="4" t="s">
        <v>2051</v>
      </c>
      <c r="H125" s="3" t="s">
        <v>1261</v>
      </c>
      <c r="I125" s="4" t="s">
        <v>1262</v>
      </c>
      <c r="J125" s="4" t="s">
        <v>2165</v>
      </c>
      <c r="K125" s="5" t="s">
        <v>2174</v>
      </c>
      <c r="L125" s="6">
        <v>2</v>
      </c>
      <c r="M125" s="5" t="s">
        <v>22</v>
      </c>
      <c r="N125" s="90">
        <v>2</v>
      </c>
      <c r="O125" s="5" t="s">
        <v>25</v>
      </c>
      <c r="P125" s="90">
        <v>2</v>
      </c>
      <c r="Q125" s="5" t="s">
        <v>180</v>
      </c>
      <c r="R125" s="90">
        <v>11</v>
      </c>
      <c r="S125" s="4" t="s">
        <v>631</v>
      </c>
      <c r="T125" s="68" t="str">
        <f t="shared" si="1"/>
        <v>11. Ciudades y comunidades sostenibles</v>
      </c>
      <c r="U125" s="90" t="s">
        <v>349</v>
      </c>
      <c r="V125" s="4" t="s">
        <v>350</v>
      </c>
      <c r="W125" s="90" t="s">
        <v>349</v>
      </c>
      <c r="X125" s="4" t="s">
        <v>783</v>
      </c>
      <c r="Y125" s="90" t="s">
        <v>497</v>
      </c>
      <c r="Z125" s="4" t="s">
        <v>784</v>
      </c>
      <c r="AA125" s="54" t="s">
        <v>16488</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hidden="1">
      <c r="A126" s="51" t="s">
        <v>15553</v>
      </c>
      <c r="B126" s="3" t="s">
        <v>2046</v>
      </c>
      <c r="C126" s="4" t="s">
        <v>2047</v>
      </c>
      <c r="D126" s="4" t="s">
        <v>2048</v>
      </c>
      <c r="E126" s="4" t="s">
        <v>2049</v>
      </c>
      <c r="F126" s="4" t="s">
        <v>2050</v>
      </c>
      <c r="G126" s="4" t="s">
        <v>2051</v>
      </c>
      <c r="H126" s="3" t="s">
        <v>14</v>
      </c>
      <c r="I126" s="4" t="s">
        <v>16</v>
      </c>
      <c r="J126" s="4" t="s">
        <v>2187</v>
      </c>
      <c r="K126" s="5" t="s">
        <v>2188</v>
      </c>
      <c r="L126" s="6">
        <v>2</v>
      </c>
      <c r="M126" s="5" t="s">
        <v>22</v>
      </c>
      <c r="N126" s="90" t="s">
        <v>349</v>
      </c>
      <c r="O126" s="4" t="s">
        <v>25</v>
      </c>
      <c r="P126" s="90" t="s">
        <v>497</v>
      </c>
      <c r="Q126" s="4" t="s">
        <v>28</v>
      </c>
      <c r="R126" s="90" t="s">
        <v>1593</v>
      </c>
      <c r="S126" s="4" t="s">
        <v>286</v>
      </c>
      <c r="T126" s="68" t="str">
        <f t="shared" si="1"/>
        <v xml:space="preserve">10. Reducción de las desigualdades </v>
      </c>
      <c r="U126" s="90" t="s">
        <v>349</v>
      </c>
      <c r="V126" s="4" t="s">
        <v>34</v>
      </c>
      <c r="W126" s="90" t="s">
        <v>349</v>
      </c>
      <c r="X126" s="4" t="s">
        <v>269</v>
      </c>
      <c r="Y126" s="90" t="s">
        <v>497</v>
      </c>
      <c r="Z126" s="4" t="s">
        <v>1093</v>
      </c>
      <c r="AA126" s="54" t="s">
        <v>16488</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hidden="1">
      <c r="A127" s="51" t="s">
        <v>15561</v>
      </c>
      <c r="B127" s="3" t="s">
        <v>2332</v>
      </c>
      <c r="C127" s="4" t="s">
        <v>2333</v>
      </c>
      <c r="D127" s="4" t="s">
        <v>2334</v>
      </c>
      <c r="E127" s="4" t="s">
        <v>2451</v>
      </c>
      <c r="F127" s="4" t="s">
        <v>2336</v>
      </c>
      <c r="G127" s="4" t="s">
        <v>2337</v>
      </c>
      <c r="H127" s="3" t="s">
        <v>898</v>
      </c>
      <c r="I127" s="4" t="s">
        <v>899</v>
      </c>
      <c r="J127" s="4" t="s">
        <v>2496</v>
      </c>
      <c r="K127" s="5" t="s">
        <v>2497</v>
      </c>
      <c r="L127" s="6">
        <v>5</v>
      </c>
      <c r="M127" s="5" t="s">
        <v>128</v>
      </c>
      <c r="N127" s="90">
        <v>1</v>
      </c>
      <c r="O127" s="5" t="s">
        <v>148</v>
      </c>
      <c r="P127" s="90">
        <v>11</v>
      </c>
      <c r="Q127" s="5" t="s">
        <v>201</v>
      </c>
      <c r="R127" s="90">
        <v>16</v>
      </c>
      <c r="S127" s="4" t="s">
        <v>31</v>
      </c>
      <c r="T127" s="68" t="str">
        <f t="shared" si="1"/>
        <v>16. Paz, justicia e instituciones sólidas</v>
      </c>
      <c r="U127" s="90" t="s">
        <v>497</v>
      </c>
      <c r="V127" s="4" t="s">
        <v>34</v>
      </c>
      <c r="W127" s="90" t="s">
        <v>3581</v>
      </c>
      <c r="X127" s="4" t="s">
        <v>235</v>
      </c>
      <c r="Y127" s="90" t="s">
        <v>497</v>
      </c>
      <c r="Z127" s="4" t="s">
        <v>902</v>
      </c>
      <c r="AA127" s="54" t="s">
        <v>16490</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hidden="1">
      <c r="A128" s="51" t="s">
        <v>15570</v>
      </c>
      <c r="B128" s="3" t="s">
        <v>2332</v>
      </c>
      <c r="C128" s="4" t="s">
        <v>2333</v>
      </c>
      <c r="D128" s="4" t="s">
        <v>2334</v>
      </c>
      <c r="E128" s="4" t="s">
        <v>2335</v>
      </c>
      <c r="F128" s="4" t="s">
        <v>2336</v>
      </c>
      <c r="G128" s="4" t="s">
        <v>2366</v>
      </c>
      <c r="H128" s="3" t="s">
        <v>263</v>
      </c>
      <c r="I128" s="4" t="s">
        <v>264</v>
      </c>
      <c r="J128" s="4" t="s">
        <v>2367</v>
      </c>
      <c r="K128" s="5" t="s">
        <v>2368</v>
      </c>
      <c r="L128" s="6">
        <v>1</v>
      </c>
      <c r="M128" s="5" t="s">
        <v>125</v>
      </c>
      <c r="N128" s="90">
        <v>5</v>
      </c>
      <c r="O128" s="4" t="s">
        <v>134</v>
      </c>
      <c r="P128" s="90">
        <v>0</v>
      </c>
      <c r="Q128" s="4" t="s">
        <v>134</v>
      </c>
      <c r="R128" s="90">
        <v>5</v>
      </c>
      <c r="S128" s="4" t="s">
        <v>268</v>
      </c>
      <c r="T128" s="68" t="str">
        <f t="shared" si="1"/>
        <v xml:space="preserve">5. Igualdad de género </v>
      </c>
      <c r="U128" s="90" t="s">
        <v>497</v>
      </c>
      <c r="V128" s="4" t="s">
        <v>34</v>
      </c>
      <c r="W128" s="90" t="s">
        <v>349</v>
      </c>
      <c r="X128" s="4" t="s">
        <v>269</v>
      </c>
      <c r="Y128" s="90" t="s">
        <v>840</v>
      </c>
      <c r="Z128" s="4" t="s">
        <v>270</v>
      </c>
      <c r="AA128" s="54" t="s">
        <v>16482</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hidden="1">
      <c r="A129" s="51" t="s">
        <v>15571</v>
      </c>
      <c r="B129" s="3" t="s">
        <v>2332</v>
      </c>
      <c r="C129" s="4" t="s">
        <v>2333</v>
      </c>
      <c r="D129" s="4" t="s">
        <v>2334</v>
      </c>
      <c r="E129" s="4" t="s">
        <v>2335</v>
      </c>
      <c r="F129" s="4" t="s">
        <v>2336</v>
      </c>
      <c r="G129" s="4" t="s">
        <v>2366</v>
      </c>
      <c r="H129" s="3" t="s">
        <v>282</v>
      </c>
      <c r="I129" s="4" t="s">
        <v>283</v>
      </c>
      <c r="J129" s="4" t="s">
        <v>2379</v>
      </c>
      <c r="K129" s="5" t="s">
        <v>2380</v>
      </c>
      <c r="L129" s="6">
        <v>1</v>
      </c>
      <c r="M129" s="5" t="s">
        <v>125</v>
      </c>
      <c r="N129" s="90">
        <v>6</v>
      </c>
      <c r="O129" s="5" t="s">
        <v>135</v>
      </c>
      <c r="P129" s="90">
        <v>0</v>
      </c>
      <c r="Q129" s="5" t="s">
        <v>135</v>
      </c>
      <c r="R129" s="90">
        <v>10</v>
      </c>
      <c r="S129" s="4" t="s">
        <v>286</v>
      </c>
      <c r="T129" s="68" t="str">
        <f t="shared" si="1"/>
        <v xml:space="preserve">10. Reducción de las desigualdades </v>
      </c>
      <c r="U129" s="90" t="s">
        <v>497</v>
      </c>
      <c r="V129" s="4" t="s">
        <v>34</v>
      </c>
      <c r="W129" s="90" t="s">
        <v>349</v>
      </c>
      <c r="X129" s="4" t="s">
        <v>269</v>
      </c>
      <c r="Y129" s="90" t="s">
        <v>840</v>
      </c>
      <c r="Z129" s="4" t="s">
        <v>270</v>
      </c>
      <c r="AA129" s="54" t="s">
        <v>16482</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hidden="1">
      <c r="A130" s="51" t="s">
        <v>15572</v>
      </c>
      <c r="B130" s="3" t="s">
        <v>2332</v>
      </c>
      <c r="C130" s="4" t="s">
        <v>2507</v>
      </c>
      <c r="D130" s="4" t="s">
        <v>2508</v>
      </c>
      <c r="E130" s="4" t="s">
        <v>2451</v>
      </c>
      <c r="F130" s="4" t="s">
        <v>2336</v>
      </c>
      <c r="G130" s="4" t="s">
        <v>2337</v>
      </c>
      <c r="H130" s="3" t="s">
        <v>345</v>
      </c>
      <c r="I130" s="4" t="s">
        <v>346</v>
      </c>
      <c r="J130" s="4" t="s">
        <v>347</v>
      </c>
      <c r="K130" s="5" t="s">
        <v>2509</v>
      </c>
      <c r="L130" s="6">
        <v>1</v>
      </c>
      <c r="M130" s="5" t="s">
        <v>125</v>
      </c>
      <c r="N130" s="90" t="s">
        <v>351</v>
      </c>
      <c r="O130" s="4" t="s">
        <v>135</v>
      </c>
      <c r="P130" s="90" t="s">
        <v>497</v>
      </c>
      <c r="Q130" s="4" t="s">
        <v>167</v>
      </c>
      <c r="R130" s="90" t="s">
        <v>1593</v>
      </c>
      <c r="S130" s="4" t="s">
        <v>286</v>
      </c>
      <c r="T130" s="68" t="str">
        <f t="shared" si="1"/>
        <v xml:space="preserve">10. Reducción de las desigualdades </v>
      </c>
      <c r="U130" s="90" t="s">
        <v>349</v>
      </c>
      <c r="V130" s="4" t="s">
        <v>350</v>
      </c>
      <c r="W130" s="90" t="s">
        <v>351</v>
      </c>
      <c r="X130" s="4" t="s">
        <v>352</v>
      </c>
      <c r="Y130" s="90"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hidden="1">
      <c r="A131" s="51" t="s">
        <v>15573</v>
      </c>
      <c r="B131" s="3" t="s">
        <v>2332</v>
      </c>
      <c r="C131" s="4" t="s">
        <v>2333</v>
      </c>
      <c r="D131" s="4" t="s">
        <v>2334</v>
      </c>
      <c r="E131" s="4" t="s">
        <v>2335</v>
      </c>
      <c r="F131" s="4" t="s">
        <v>2336</v>
      </c>
      <c r="G131" s="4" t="s">
        <v>2337</v>
      </c>
      <c r="H131" s="3" t="s">
        <v>1243</v>
      </c>
      <c r="I131" s="4" t="s">
        <v>1244</v>
      </c>
      <c r="J131" s="4" t="s">
        <v>2338</v>
      </c>
      <c r="K131" s="5" t="s">
        <v>2339</v>
      </c>
      <c r="L131" s="6">
        <v>1</v>
      </c>
      <c r="M131" s="5" t="s">
        <v>125</v>
      </c>
      <c r="N131" s="90">
        <v>6</v>
      </c>
      <c r="O131" s="5" t="s">
        <v>135</v>
      </c>
      <c r="P131" s="90" t="s">
        <v>872</v>
      </c>
      <c r="Q131" s="5" t="s">
        <v>135</v>
      </c>
      <c r="R131" s="90">
        <v>10</v>
      </c>
      <c r="S131" s="4" t="s">
        <v>286</v>
      </c>
      <c r="T131" s="68" t="str">
        <f t="shared" si="1"/>
        <v xml:space="preserve">10. Reducción de las desigualdades </v>
      </c>
      <c r="U131" s="90" t="s">
        <v>349</v>
      </c>
      <c r="V131" s="4" t="s">
        <v>350</v>
      </c>
      <c r="W131" s="90" t="s">
        <v>351</v>
      </c>
      <c r="X131" s="4" t="s">
        <v>352</v>
      </c>
      <c r="Y131" s="90"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hidden="1">
      <c r="A132" s="51" t="s">
        <v>15562</v>
      </c>
      <c r="B132" s="3" t="s">
        <v>2332</v>
      </c>
      <c r="C132" s="4" t="s">
        <v>2333</v>
      </c>
      <c r="D132" s="4" t="s">
        <v>2334</v>
      </c>
      <c r="E132" s="4" t="s">
        <v>2335</v>
      </c>
      <c r="F132" s="4" t="s">
        <v>2336</v>
      </c>
      <c r="G132" s="4" t="s">
        <v>2366</v>
      </c>
      <c r="H132" s="3" t="s">
        <v>1375</v>
      </c>
      <c r="I132" s="4" t="s">
        <v>1376</v>
      </c>
      <c r="J132" s="4" t="s">
        <v>2476</v>
      </c>
      <c r="K132" s="5" t="s">
        <v>2477</v>
      </c>
      <c r="L132" s="6">
        <v>6</v>
      </c>
      <c r="M132" s="5" t="s">
        <v>129</v>
      </c>
      <c r="N132" s="90">
        <v>3</v>
      </c>
      <c r="O132" s="4" t="s">
        <v>153</v>
      </c>
      <c r="P132" s="90">
        <v>2</v>
      </c>
      <c r="Q132" s="4" t="s">
        <v>218</v>
      </c>
      <c r="R132" s="90">
        <v>16</v>
      </c>
      <c r="S132" s="4" t="s">
        <v>31</v>
      </c>
      <c r="T132" s="68" t="str">
        <f t="shared" ref="T132:T195" si="2">R132&amp;". "&amp;S132</f>
        <v>16. Paz, justicia e instituciones sólidas</v>
      </c>
      <c r="U132" s="90" t="s">
        <v>497</v>
      </c>
      <c r="V132" s="4" t="s">
        <v>34</v>
      </c>
      <c r="W132" s="90" t="s">
        <v>528</v>
      </c>
      <c r="X132" s="4" t="s">
        <v>37</v>
      </c>
      <c r="Y132" s="90" t="s">
        <v>498</v>
      </c>
      <c r="Z132" s="4" t="s">
        <v>1379</v>
      </c>
      <c r="AA132" s="54" t="s">
        <v>9752</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hidden="1">
      <c r="A133" s="51" t="s">
        <v>15563</v>
      </c>
      <c r="B133" s="3" t="s">
        <v>2332</v>
      </c>
      <c r="C133" s="4" t="s">
        <v>2333</v>
      </c>
      <c r="D133" s="4" t="s">
        <v>2334</v>
      </c>
      <c r="E133" s="4" t="s">
        <v>2451</v>
      </c>
      <c r="F133" s="4" t="s">
        <v>2336</v>
      </c>
      <c r="G133" s="4" t="s">
        <v>2452</v>
      </c>
      <c r="H133" s="3" t="s">
        <v>1510</v>
      </c>
      <c r="I133" s="4" t="s">
        <v>1511</v>
      </c>
      <c r="J133" s="4" t="s">
        <v>2464</v>
      </c>
      <c r="K133" s="5" t="s">
        <v>2465</v>
      </c>
      <c r="L133" s="6">
        <v>1</v>
      </c>
      <c r="M133" s="5" t="s">
        <v>125</v>
      </c>
      <c r="N133" s="90">
        <v>6</v>
      </c>
      <c r="O133" s="4" t="s">
        <v>135</v>
      </c>
      <c r="P133" s="90">
        <v>8</v>
      </c>
      <c r="Q133" s="4" t="s">
        <v>172</v>
      </c>
      <c r="R133" s="90">
        <v>16</v>
      </c>
      <c r="S133" s="4" t="s">
        <v>31</v>
      </c>
      <c r="T133" s="68" t="str">
        <f t="shared" si="2"/>
        <v>16. Paz, justicia e instituciones sólidas</v>
      </c>
      <c r="U133" s="90" t="s">
        <v>349</v>
      </c>
      <c r="V133" s="4" t="s">
        <v>350</v>
      </c>
      <c r="W133" s="90" t="s">
        <v>351</v>
      </c>
      <c r="X133" s="4" t="s">
        <v>352</v>
      </c>
      <c r="Y133" s="90" t="s">
        <v>528</v>
      </c>
      <c r="Z133" s="4" t="s">
        <v>1514</v>
      </c>
      <c r="AA133" s="54" t="s">
        <v>16507</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hidden="1">
      <c r="A134" s="51" t="s">
        <v>15564</v>
      </c>
      <c r="B134" s="3" t="s">
        <v>2332</v>
      </c>
      <c r="C134" s="4" t="s">
        <v>2333</v>
      </c>
      <c r="D134" s="4" t="s">
        <v>2334</v>
      </c>
      <c r="E134" s="4" t="s">
        <v>2451</v>
      </c>
      <c r="F134" s="4" t="s">
        <v>2336</v>
      </c>
      <c r="G134" s="4" t="s">
        <v>2452</v>
      </c>
      <c r="H134" s="3" t="s">
        <v>1054</v>
      </c>
      <c r="I134" s="4" t="s">
        <v>1055</v>
      </c>
      <c r="J134" s="4" t="s">
        <v>2453</v>
      </c>
      <c r="K134" s="5" t="s">
        <v>2454</v>
      </c>
      <c r="L134" s="6">
        <v>1</v>
      </c>
      <c r="M134" s="5" t="s">
        <v>125</v>
      </c>
      <c r="N134" s="90">
        <v>3</v>
      </c>
      <c r="O134" s="5" t="s">
        <v>132</v>
      </c>
      <c r="P134" s="90">
        <v>1</v>
      </c>
      <c r="Q134" s="5" t="s">
        <v>1058</v>
      </c>
      <c r="R134" s="90">
        <v>3</v>
      </c>
      <c r="S134" s="4" t="s">
        <v>972</v>
      </c>
      <c r="T134" s="68" t="str">
        <f t="shared" si="2"/>
        <v xml:space="preserve">3. Salud y bienestar </v>
      </c>
      <c r="U134" s="90" t="s">
        <v>349</v>
      </c>
      <c r="V134" s="4" t="s">
        <v>350</v>
      </c>
      <c r="W134" s="90" t="s">
        <v>840</v>
      </c>
      <c r="X134" s="4" t="s">
        <v>1039</v>
      </c>
      <c r="Y134" s="90" t="s">
        <v>497</v>
      </c>
      <c r="Z134" s="4" t="s">
        <v>1059</v>
      </c>
      <c r="AA134" s="54" t="s">
        <v>16501</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hidden="1">
      <c r="A135" s="51" t="s">
        <v>15565</v>
      </c>
      <c r="B135" s="3" t="s">
        <v>2332</v>
      </c>
      <c r="C135" s="4" t="s">
        <v>2333</v>
      </c>
      <c r="D135" s="4" t="s">
        <v>2334</v>
      </c>
      <c r="E135" s="4" t="s">
        <v>2335</v>
      </c>
      <c r="F135" s="4" t="s">
        <v>2336</v>
      </c>
      <c r="G135" s="4" t="s">
        <v>2366</v>
      </c>
      <c r="H135" s="3" t="s">
        <v>1296</v>
      </c>
      <c r="I135" s="4" t="s">
        <v>1297</v>
      </c>
      <c r="J135" s="4" t="s">
        <v>2439</v>
      </c>
      <c r="K135" s="5" t="s">
        <v>2440</v>
      </c>
      <c r="L135" s="6">
        <v>2</v>
      </c>
      <c r="M135" s="5" t="s">
        <v>22</v>
      </c>
      <c r="N135" s="90">
        <v>3</v>
      </c>
      <c r="O135" s="4" t="s">
        <v>138</v>
      </c>
      <c r="P135" s="90">
        <v>2</v>
      </c>
      <c r="Q135" s="4" t="s">
        <v>184</v>
      </c>
      <c r="R135" s="90">
        <v>6</v>
      </c>
      <c r="S135" s="4" t="s">
        <v>1300</v>
      </c>
      <c r="T135" s="68" t="str">
        <f t="shared" si="2"/>
        <v xml:space="preserve">6. Agua limpia y saneamiento </v>
      </c>
      <c r="U135" s="90" t="s">
        <v>349</v>
      </c>
      <c r="V135" s="4" t="s">
        <v>350</v>
      </c>
      <c r="W135" s="90" t="s">
        <v>349</v>
      </c>
      <c r="X135" s="4" t="s">
        <v>783</v>
      </c>
      <c r="Y135" s="90" t="s">
        <v>528</v>
      </c>
      <c r="Z135" s="4" t="s">
        <v>1301</v>
      </c>
      <c r="AA135" s="54" t="s">
        <v>16492</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hidden="1">
      <c r="A136" s="51" t="s">
        <v>15566</v>
      </c>
      <c r="B136" s="3" t="s">
        <v>2332</v>
      </c>
      <c r="C136" s="4" t="s">
        <v>2333</v>
      </c>
      <c r="D136" s="4" t="s">
        <v>2334</v>
      </c>
      <c r="E136" s="4" t="s">
        <v>2335</v>
      </c>
      <c r="F136" s="4" t="s">
        <v>2336</v>
      </c>
      <c r="G136" s="4" t="s">
        <v>2366</v>
      </c>
      <c r="H136" s="3" t="s">
        <v>1261</v>
      </c>
      <c r="I136" s="4" t="s">
        <v>1262</v>
      </c>
      <c r="J136" s="4" t="s">
        <v>2425</v>
      </c>
      <c r="K136" s="5" t="s">
        <v>2426</v>
      </c>
      <c r="L136" s="6">
        <v>2</v>
      </c>
      <c r="M136" s="5" t="s">
        <v>22</v>
      </c>
      <c r="N136" s="90">
        <v>2</v>
      </c>
      <c r="O136" s="5" t="s">
        <v>25</v>
      </c>
      <c r="P136" s="90">
        <v>2</v>
      </c>
      <c r="Q136" s="5" t="s">
        <v>180</v>
      </c>
      <c r="R136" s="90">
        <v>11</v>
      </c>
      <c r="S136" s="4" t="s">
        <v>631</v>
      </c>
      <c r="T136" s="68" t="str">
        <f t="shared" si="2"/>
        <v>11. Ciudades y comunidades sostenibles</v>
      </c>
      <c r="U136" s="90" t="s">
        <v>349</v>
      </c>
      <c r="V136" s="4" t="s">
        <v>350</v>
      </c>
      <c r="W136" s="90" t="s">
        <v>349</v>
      </c>
      <c r="X136" s="4" t="s">
        <v>783</v>
      </c>
      <c r="Y136" s="90" t="s">
        <v>497</v>
      </c>
      <c r="Z136" s="4" t="s">
        <v>784</v>
      </c>
      <c r="AA136" s="54" t="s">
        <v>16488</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hidden="1">
      <c r="A137" s="51" t="s">
        <v>15567</v>
      </c>
      <c r="B137" s="3" t="s">
        <v>2332</v>
      </c>
      <c r="C137" s="4" t="s">
        <v>2333</v>
      </c>
      <c r="D137" s="4" t="s">
        <v>2334</v>
      </c>
      <c r="E137" s="4" t="s">
        <v>2335</v>
      </c>
      <c r="F137" s="4" t="s">
        <v>2336</v>
      </c>
      <c r="G137" s="4" t="s">
        <v>2366</v>
      </c>
      <c r="H137" s="3" t="s">
        <v>14</v>
      </c>
      <c r="I137" s="4" t="s">
        <v>16</v>
      </c>
      <c r="J137" s="4" t="s">
        <v>2390</v>
      </c>
      <c r="K137" s="5" t="s">
        <v>2416</v>
      </c>
      <c r="L137" s="6">
        <v>2</v>
      </c>
      <c r="M137" s="5" t="s">
        <v>22</v>
      </c>
      <c r="N137" s="90" t="s">
        <v>349</v>
      </c>
      <c r="O137" s="4" t="s">
        <v>25</v>
      </c>
      <c r="P137" s="90" t="s">
        <v>497</v>
      </c>
      <c r="Q137" s="4" t="s">
        <v>28</v>
      </c>
      <c r="R137" s="90" t="s">
        <v>1593</v>
      </c>
      <c r="S137" s="4" t="s">
        <v>286</v>
      </c>
      <c r="T137" s="68" t="str">
        <f t="shared" si="2"/>
        <v xml:space="preserve">10. Reducción de las desigualdades </v>
      </c>
      <c r="U137" s="90" t="s">
        <v>349</v>
      </c>
      <c r="V137" s="4" t="s">
        <v>34</v>
      </c>
      <c r="W137" s="90" t="s">
        <v>349</v>
      </c>
      <c r="X137" s="4" t="s">
        <v>269</v>
      </c>
      <c r="Y137" s="90" t="s">
        <v>497</v>
      </c>
      <c r="Z137" s="4" t="s">
        <v>1093</v>
      </c>
      <c r="AA137" s="54" t="s">
        <v>16488</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hidden="1">
      <c r="A138" s="51" t="s">
        <v>15568</v>
      </c>
      <c r="B138" s="3" t="s">
        <v>2332</v>
      </c>
      <c r="C138" s="4" t="s">
        <v>2333</v>
      </c>
      <c r="D138" s="4" t="s">
        <v>2334</v>
      </c>
      <c r="E138" s="4" t="s">
        <v>2335</v>
      </c>
      <c r="F138" s="4" t="s">
        <v>2336</v>
      </c>
      <c r="G138" s="4" t="s">
        <v>2337</v>
      </c>
      <c r="H138" s="3" t="s">
        <v>231</v>
      </c>
      <c r="I138" s="4" t="s">
        <v>232</v>
      </c>
      <c r="J138" s="4" t="s">
        <v>2402</v>
      </c>
      <c r="K138" s="5" t="s">
        <v>2403</v>
      </c>
      <c r="L138" s="6">
        <v>5</v>
      </c>
      <c r="M138" s="5" t="s">
        <v>128</v>
      </c>
      <c r="N138" s="90">
        <v>3</v>
      </c>
      <c r="O138" s="5" t="s">
        <v>150</v>
      </c>
      <c r="P138" s="90">
        <v>1</v>
      </c>
      <c r="Q138" s="5" t="s">
        <v>209</v>
      </c>
      <c r="R138" s="90">
        <v>16</v>
      </c>
      <c r="S138" s="4" t="s">
        <v>31</v>
      </c>
      <c r="T138" s="68" t="str">
        <f t="shared" si="2"/>
        <v>16. Paz, justicia e instituciones sólidas</v>
      </c>
      <c r="U138" s="90" t="s">
        <v>497</v>
      </c>
      <c r="V138" s="4" t="s">
        <v>34</v>
      </c>
      <c r="W138" s="90" t="s">
        <v>3581</v>
      </c>
      <c r="X138" s="4" t="s">
        <v>235</v>
      </c>
      <c r="Y138" s="90" t="s">
        <v>349</v>
      </c>
      <c r="Z138" s="4" t="s">
        <v>236</v>
      </c>
      <c r="AA138" s="54" t="s">
        <v>16481</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hidden="1">
      <c r="A139" s="51" t="s">
        <v>15569</v>
      </c>
      <c r="B139" s="3" t="s">
        <v>2332</v>
      </c>
      <c r="C139" s="4" t="s">
        <v>2333</v>
      </c>
      <c r="D139" s="4" t="s">
        <v>2334</v>
      </c>
      <c r="E139" s="4" t="s">
        <v>2335</v>
      </c>
      <c r="F139" s="4" t="s">
        <v>2336</v>
      </c>
      <c r="G139" s="4" t="s">
        <v>2389</v>
      </c>
      <c r="H139" s="3" t="s">
        <v>248</v>
      </c>
      <c r="I139" s="4" t="s">
        <v>249</v>
      </c>
      <c r="J139" s="4" t="s">
        <v>2390</v>
      </c>
      <c r="K139" s="5" t="s">
        <v>2391</v>
      </c>
      <c r="L139" s="6">
        <v>2</v>
      </c>
      <c r="M139" s="5" t="s">
        <v>22</v>
      </c>
      <c r="N139" s="90">
        <v>2</v>
      </c>
      <c r="O139" s="4" t="s">
        <v>25</v>
      </c>
      <c r="P139" s="90">
        <v>2</v>
      </c>
      <c r="Q139" s="4" t="s">
        <v>180</v>
      </c>
      <c r="R139" s="90">
        <v>16</v>
      </c>
      <c r="S139" s="4" t="s">
        <v>31</v>
      </c>
      <c r="T139" s="68" t="str">
        <f t="shared" si="2"/>
        <v>16. Paz, justicia e instituciones sólidas</v>
      </c>
      <c r="U139" s="90" t="s">
        <v>349</v>
      </c>
      <c r="V139" s="4" t="s">
        <v>34</v>
      </c>
      <c r="W139" s="90" t="s">
        <v>351</v>
      </c>
      <c r="X139" s="4" t="s">
        <v>37</v>
      </c>
      <c r="Y139" s="90" t="s">
        <v>528</v>
      </c>
      <c r="Z139" s="4" t="s">
        <v>252</v>
      </c>
      <c r="AA139" s="54" t="s">
        <v>16507</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hidden="1">
      <c r="A140" s="51" t="s">
        <v>15574</v>
      </c>
      <c r="B140" s="3" t="s">
        <v>2511</v>
      </c>
      <c r="C140" s="4" t="s">
        <v>2512</v>
      </c>
      <c r="D140" s="4" t="s">
        <v>2539</v>
      </c>
      <c r="E140" s="4" t="s">
        <v>2514</v>
      </c>
      <c r="F140" s="4" t="s">
        <v>2515</v>
      </c>
      <c r="G140" s="4" t="s">
        <v>2516</v>
      </c>
      <c r="H140" s="3" t="s">
        <v>2816</v>
      </c>
      <c r="I140" s="4" t="s">
        <v>2817</v>
      </c>
      <c r="J140" s="4" t="s">
        <v>2818</v>
      </c>
      <c r="K140" s="5" t="s">
        <v>2819</v>
      </c>
      <c r="L140" s="6">
        <v>2</v>
      </c>
      <c r="M140" s="5" t="s">
        <v>22</v>
      </c>
      <c r="N140" s="90">
        <v>2</v>
      </c>
      <c r="O140" s="4" t="s">
        <v>25</v>
      </c>
      <c r="P140" s="90">
        <v>2</v>
      </c>
      <c r="Q140" s="4" t="s">
        <v>180</v>
      </c>
      <c r="R140" s="90">
        <v>11</v>
      </c>
      <c r="S140" s="4" t="s">
        <v>631</v>
      </c>
      <c r="T140" s="68" t="str">
        <f t="shared" si="2"/>
        <v>11. Ciudades y comunidades sostenibles</v>
      </c>
      <c r="U140" s="90" t="s">
        <v>349</v>
      </c>
      <c r="V140" s="4" t="s">
        <v>350</v>
      </c>
      <c r="W140" s="90" t="s">
        <v>349</v>
      </c>
      <c r="X140" s="4" t="s">
        <v>783</v>
      </c>
      <c r="Y140" s="90" t="s">
        <v>497</v>
      </c>
      <c r="Z140" s="4" t="s">
        <v>784</v>
      </c>
      <c r="AA140" s="54" t="s">
        <v>16488</v>
      </c>
      <c r="AB140" s="3" t="s">
        <v>1448</v>
      </c>
      <c r="AC140" s="4" t="s">
        <v>1449</v>
      </c>
      <c r="AD140" s="4" t="s">
        <v>2820</v>
      </c>
      <c r="AE140" s="4" t="s">
        <v>2821</v>
      </c>
      <c r="AF140" s="4" t="s">
        <v>2822</v>
      </c>
      <c r="AG140" s="4" t="s">
        <v>2823</v>
      </c>
      <c r="AH140" s="8">
        <v>0.6</v>
      </c>
      <c r="AI140" s="4" t="s">
        <v>2824</v>
      </c>
      <c r="AJ140" s="4" t="s">
        <v>2825</v>
      </c>
      <c r="AK140" s="4" t="s">
        <v>59</v>
      </c>
      <c r="AL140" s="4" t="s">
        <v>2826</v>
      </c>
      <c r="AM140" s="8">
        <v>0</v>
      </c>
      <c r="AN140" s="9">
        <v>0.15</v>
      </c>
      <c r="AO140" s="9">
        <v>0.4</v>
      </c>
      <c r="AP140" s="9">
        <v>0.6</v>
      </c>
      <c r="AQ140" s="3" t="s">
        <v>2827</v>
      </c>
      <c r="AR140" s="5" t="s">
        <v>2828</v>
      </c>
      <c r="AS140" s="5" t="s">
        <v>2829</v>
      </c>
      <c r="AT140" s="4" t="s">
        <v>2830</v>
      </c>
      <c r="AU140" s="4" t="s">
        <v>2831</v>
      </c>
      <c r="AV140" s="4" t="s">
        <v>2832</v>
      </c>
      <c r="AW140" s="4" t="s">
        <v>2830</v>
      </c>
      <c r="AX140" s="4" t="s">
        <v>2831</v>
      </c>
      <c r="AY140" s="4" t="s">
        <v>2833</v>
      </c>
      <c r="AZ140" s="4" t="s">
        <v>2830</v>
      </c>
      <c r="BA140" s="4" t="s">
        <v>2831</v>
      </c>
      <c r="BB140" s="4" t="s">
        <v>2834</v>
      </c>
      <c r="BC140" s="4" t="s">
        <v>2830</v>
      </c>
      <c r="BD140" s="4" t="s">
        <v>2831</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hidden="1">
      <c r="A141" s="51" t="s">
        <v>15583</v>
      </c>
      <c r="B141" s="3" t="s">
        <v>2511</v>
      </c>
      <c r="C141" s="4" t="s">
        <v>2512</v>
      </c>
      <c r="D141" s="4" t="s">
        <v>2539</v>
      </c>
      <c r="E141" s="4" t="s">
        <v>2514</v>
      </c>
      <c r="F141" s="4" t="s">
        <v>2515</v>
      </c>
      <c r="G141" s="4" t="s">
        <v>2516</v>
      </c>
      <c r="H141" s="3" t="s">
        <v>231</v>
      </c>
      <c r="I141" s="4" t="s">
        <v>232</v>
      </c>
      <c r="J141" s="4" t="s">
        <v>2667</v>
      </c>
      <c r="K141" s="5" t="s">
        <v>2668</v>
      </c>
      <c r="L141" s="6">
        <v>5</v>
      </c>
      <c r="M141" s="5" t="s">
        <v>128</v>
      </c>
      <c r="N141" s="90">
        <v>3</v>
      </c>
      <c r="O141" s="5" t="s">
        <v>150</v>
      </c>
      <c r="P141" s="90">
        <v>1</v>
      </c>
      <c r="Q141" s="5" t="s">
        <v>209</v>
      </c>
      <c r="R141" s="90">
        <v>16</v>
      </c>
      <c r="S141" s="4" t="s">
        <v>31</v>
      </c>
      <c r="T141" s="68" t="str">
        <f t="shared" si="2"/>
        <v>16. Paz, justicia e instituciones sólidas</v>
      </c>
      <c r="U141" s="90" t="s">
        <v>497</v>
      </c>
      <c r="V141" s="4" t="s">
        <v>34</v>
      </c>
      <c r="W141" s="90" t="s">
        <v>3581</v>
      </c>
      <c r="X141" s="4" t="s">
        <v>235</v>
      </c>
      <c r="Y141" s="90" t="s">
        <v>349</v>
      </c>
      <c r="Z141" s="4" t="s">
        <v>236</v>
      </c>
      <c r="AA141" s="54" t="s">
        <v>16481</v>
      </c>
      <c r="AB141" s="3" t="s">
        <v>237</v>
      </c>
      <c r="AC141" s="4" t="s">
        <v>238</v>
      </c>
      <c r="AD141" s="4" t="s">
        <v>2669</v>
      </c>
      <c r="AE141" s="4" t="s">
        <v>2670</v>
      </c>
      <c r="AF141" s="4" t="s">
        <v>2671</v>
      </c>
      <c r="AG141" s="4" t="s">
        <v>2672</v>
      </c>
      <c r="AH141" s="8">
        <v>0.95</v>
      </c>
      <c r="AI141" s="4" t="s">
        <v>2673</v>
      </c>
      <c r="AJ141" s="4" t="s">
        <v>2674</v>
      </c>
      <c r="AK141" s="4" t="s">
        <v>59</v>
      </c>
      <c r="AL141" s="4" t="s">
        <v>2675</v>
      </c>
      <c r="AM141" s="9">
        <v>0.95</v>
      </c>
      <c r="AN141" s="9">
        <v>0.95</v>
      </c>
      <c r="AO141" s="9">
        <v>0.95</v>
      </c>
      <c r="AP141" s="9">
        <v>0.95</v>
      </c>
      <c r="AQ141" s="3" t="s">
        <v>2676</v>
      </c>
      <c r="AR141" s="5" t="s">
        <v>2677</v>
      </c>
      <c r="AS141" s="5" t="s">
        <v>2678</v>
      </c>
      <c r="AT141" s="4" t="s">
        <v>2679</v>
      </c>
      <c r="AU141" s="4" t="s">
        <v>2680</v>
      </c>
      <c r="AV141" s="4" t="s">
        <v>2681</v>
      </c>
      <c r="AW141" s="4" t="s">
        <v>2679</v>
      </c>
      <c r="AX141" s="4" t="s">
        <v>2680</v>
      </c>
      <c r="AY141" s="4" t="s">
        <v>2682</v>
      </c>
      <c r="AZ141" s="4" t="s">
        <v>2679</v>
      </c>
      <c r="BA141" s="4" t="s">
        <v>2680</v>
      </c>
      <c r="BB141" s="4" t="s">
        <v>2683</v>
      </c>
      <c r="BC141" s="4" t="s">
        <v>2679</v>
      </c>
      <c r="BD141" s="4" t="s">
        <v>2680</v>
      </c>
      <c r="BE141" s="4" t="s">
        <v>229</v>
      </c>
      <c r="BF141" s="4" t="s">
        <v>2679</v>
      </c>
      <c r="BG141" s="4" t="s">
        <v>1618</v>
      </c>
      <c r="BH141" s="4" t="s">
        <v>229</v>
      </c>
      <c r="BI141" s="4" t="s">
        <v>2679</v>
      </c>
      <c r="BJ141" s="4" t="s">
        <v>1618</v>
      </c>
      <c r="BK141" s="4" t="s">
        <v>229</v>
      </c>
      <c r="BL141" s="4" t="s">
        <v>2665</v>
      </c>
      <c r="BM141" s="4" t="s">
        <v>2666</v>
      </c>
      <c r="BN141" s="4" t="s">
        <v>229</v>
      </c>
      <c r="BO141" s="4" t="s">
        <v>229</v>
      </c>
      <c r="BP141" s="4" t="s">
        <v>229</v>
      </c>
      <c r="BQ141" s="4" t="s">
        <v>229</v>
      </c>
      <c r="BR141" s="4" t="s">
        <v>229</v>
      </c>
      <c r="BS141" s="4" t="s">
        <v>229</v>
      </c>
      <c r="BT141" s="4" t="s">
        <v>229</v>
      </c>
      <c r="BU141" s="4" t="s">
        <v>229</v>
      </c>
      <c r="BV141" s="4" t="s">
        <v>229</v>
      </c>
      <c r="BY141" s="69">
        <v>44081129</v>
      </c>
    </row>
    <row r="142" spans="1:77" ht="15.75" hidden="1">
      <c r="A142" s="51" t="s">
        <v>15584</v>
      </c>
      <c r="B142" s="3" t="s">
        <v>2511</v>
      </c>
      <c r="C142" s="4" t="s">
        <v>2512</v>
      </c>
      <c r="D142" s="4" t="s">
        <v>2539</v>
      </c>
      <c r="E142" s="4" t="s">
        <v>2514</v>
      </c>
      <c r="F142" s="4" t="s">
        <v>2515</v>
      </c>
      <c r="G142" s="4" t="s">
        <v>2516</v>
      </c>
      <c r="H142" s="3" t="s">
        <v>248</v>
      </c>
      <c r="I142" s="4" t="s">
        <v>249</v>
      </c>
      <c r="J142" s="4" t="s">
        <v>2643</v>
      </c>
      <c r="K142" s="5" t="s">
        <v>2644</v>
      </c>
      <c r="L142" s="6">
        <v>2</v>
      </c>
      <c r="M142" s="5" t="s">
        <v>22</v>
      </c>
      <c r="N142" s="90">
        <v>2</v>
      </c>
      <c r="O142" s="4" t="s">
        <v>25</v>
      </c>
      <c r="P142" s="90">
        <v>2</v>
      </c>
      <c r="Q142" s="4" t="s">
        <v>180</v>
      </c>
      <c r="R142" s="90">
        <v>16</v>
      </c>
      <c r="S142" s="4" t="s">
        <v>31</v>
      </c>
      <c r="T142" s="68" t="str">
        <f t="shared" si="2"/>
        <v>16. Paz, justicia e instituciones sólidas</v>
      </c>
      <c r="U142" s="90" t="s">
        <v>349</v>
      </c>
      <c r="V142" s="4" t="s">
        <v>34</v>
      </c>
      <c r="W142" s="90" t="s">
        <v>528</v>
      </c>
      <c r="X142" s="4" t="s">
        <v>37</v>
      </c>
      <c r="Y142" s="90" t="s">
        <v>349</v>
      </c>
      <c r="Z142" s="4" t="s">
        <v>252</v>
      </c>
      <c r="AA142" s="54" t="s">
        <v>16527</v>
      </c>
      <c r="AB142" s="3" t="s">
        <v>253</v>
      </c>
      <c r="AC142" s="4" t="s">
        <v>254</v>
      </c>
      <c r="AD142" s="4" t="s">
        <v>2645</v>
      </c>
      <c r="AE142" s="4" t="s">
        <v>2646</v>
      </c>
      <c r="AF142" s="4" t="s">
        <v>2647</v>
      </c>
      <c r="AG142" s="4" t="s">
        <v>2648</v>
      </c>
      <c r="AH142" s="3">
        <v>30</v>
      </c>
      <c r="AI142" s="4" t="s">
        <v>2649</v>
      </c>
      <c r="AJ142" s="4" t="s">
        <v>2650</v>
      </c>
      <c r="AK142" s="4" t="s">
        <v>2651</v>
      </c>
      <c r="AL142" s="4" t="s">
        <v>2652</v>
      </c>
      <c r="AM142" s="8">
        <v>0</v>
      </c>
      <c r="AN142" s="8">
        <v>10</v>
      </c>
      <c r="AO142" s="8">
        <v>20</v>
      </c>
      <c r="AP142" s="8">
        <v>30</v>
      </c>
      <c r="AQ142" s="3" t="s">
        <v>2653</v>
      </c>
      <c r="AR142" s="5" t="s">
        <v>2654</v>
      </c>
      <c r="AS142" s="5" t="s">
        <v>2655</v>
      </c>
      <c r="AT142" s="4" t="s">
        <v>2656</v>
      </c>
      <c r="AU142" s="4" t="s">
        <v>2657</v>
      </c>
      <c r="AV142" s="4" t="s">
        <v>2658</v>
      </c>
      <c r="AW142" s="4" t="s">
        <v>2659</v>
      </c>
      <c r="AX142" s="4" t="s">
        <v>2660</v>
      </c>
      <c r="AY142" s="4" t="s">
        <v>2661</v>
      </c>
      <c r="AZ142" s="4" t="s">
        <v>2662</v>
      </c>
      <c r="BA142" s="4" t="s">
        <v>2663</v>
      </c>
      <c r="BB142" s="4" t="s">
        <v>2664</v>
      </c>
      <c r="BC142" s="4" t="s">
        <v>2665</v>
      </c>
      <c r="BD142" s="4" t="s">
        <v>2666</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hidden="1">
      <c r="A143" s="51" t="s">
        <v>15585</v>
      </c>
      <c r="B143" s="3" t="s">
        <v>2511</v>
      </c>
      <c r="C143" s="4" t="s">
        <v>2512</v>
      </c>
      <c r="D143" s="4" t="s">
        <v>2513</v>
      </c>
      <c r="E143" s="4" t="s">
        <v>2514</v>
      </c>
      <c r="F143" s="4" t="s">
        <v>2515</v>
      </c>
      <c r="G143" s="4" t="s">
        <v>2516</v>
      </c>
      <c r="H143" s="3" t="s">
        <v>263</v>
      </c>
      <c r="I143" s="4" t="s">
        <v>264</v>
      </c>
      <c r="J143" s="4" t="s">
        <v>2632</v>
      </c>
      <c r="K143" s="5" t="s">
        <v>2633</v>
      </c>
      <c r="L143" s="6">
        <v>1</v>
      </c>
      <c r="M143" s="5" t="s">
        <v>125</v>
      </c>
      <c r="N143" s="90">
        <v>5</v>
      </c>
      <c r="O143" s="5" t="s">
        <v>134</v>
      </c>
      <c r="P143" s="90">
        <v>0</v>
      </c>
      <c r="Q143" s="5" t="s">
        <v>134</v>
      </c>
      <c r="R143" s="90">
        <v>5</v>
      </c>
      <c r="S143" s="4" t="s">
        <v>268</v>
      </c>
      <c r="T143" s="68" t="str">
        <f t="shared" si="2"/>
        <v xml:space="preserve">5. Igualdad de género </v>
      </c>
      <c r="U143" s="90" t="s">
        <v>497</v>
      </c>
      <c r="V143" s="4" t="s">
        <v>34</v>
      </c>
      <c r="W143" s="90" t="s">
        <v>349</v>
      </c>
      <c r="X143" s="4" t="s">
        <v>269</v>
      </c>
      <c r="Y143" s="90" t="s">
        <v>840</v>
      </c>
      <c r="Z143" s="4" t="s">
        <v>270</v>
      </c>
      <c r="AA143" s="54" t="s">
        <v>16482</v>
      </c>
      <c r="AB143" s="3" t="s">
        <v>271</v>
      </c>
      <c r="AC143" s="4" t="s">
        <v>272</v>
      </c>
      <c r="AD143" s="4" t="s">
        <v>2634</v>
      </c>
      <c r="AE143" s="4" t="s">
        <v>2635</v>
      </c>
      <c r="AF143" s="4" t="s">
        <v>2572</v>
      </c>
      <c r="AG143" s="4" t="s">
        <v>2636</v>
      </c>
      <c r="AH143" s="8">
        <v>1</v>
      </c>
      <c r="AI143" s="4" t="s">
        <v>2637</v>
      </c>
      <c r="AJ143" s="4" t="s">
        <v>2638</v>
      </c>
      <c r="AK143" s="4" t="s">
        <v>59</v>
      </c>
      <c r="AL143" s="4" t="s">
        <v>2639</v>
      </c>
      <c r="AM143" s="9">
        <v>1</v>
      </c>
      <c r="AN143" s="9">
        <v>1</v>
      </c>
      <c r="AO143" s="9">
        <v>1</v>
      </c>
      <c r="AP143" s="9">
        <v>1</v>
      </c>
      <c r="AQ143" s="3" t="s">
        <v>2526</v>
      </c>
      <c r="AR143" s="5" t="s">
        <v>2527</v>
      </c>
      <c r="AS143" s="5" t="s">
        <v>2640</v>
      </c>
      <c r="AT143" s="4" t="s">
        <v>2641</v>
      </c>
      <c r="AU143" s="4" t="s">
        <v>2642</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hidden="1">
      <c r="A144" s="51" t="s">
        <v>15586</v>
      </c>
      <c r="B144" s="3" t="s">
        <v>2511</v>
      </c>
      <c r="C144" s="4" t="s">
        <v>2512</v>
      </c>
      <c r="D144" s="4" t="s">
        <v>2513</v>
      </c>
      <c r="E144" s="4" t="s">
        <v>2514</v>
      </c>
      <c r="F144" s="4" t="s">
        <v>2515</v>
      </c>
      <c r="G144" s="4" t="s">
        <v>2516</v>
      </c>
      <c r="H144" s="3" t="s">
        <v>282</v>
      </c>
      <c r="I144" s="4" t="s">
        <v>283</v>
      </c>
      <c r="J144" s="4" t="s">
        <v>2620</v>
      </c>
      <c r="K144" s="5" t="s">
        <v>2621</v>
      </c>
      <c r="L144" s="6">
        <v>1</v>
      </c>
      <c r="M144" s="5" t="s">
        <v>125</v>
      </c>
      <c r="N144" s="90">
        <v>6</v>
      </c>
      <c r="O144" s="4" t="s">
        <v>135</v>
      </c>
      <c r="P144" s="90">
        <v>0</v>
      </c>
      <c r="Q144" s="4" t="s">
        <v>135</v>
      </c>
      <c r="R144" s="90">
        <v>10</v>
      </c>
      <c r="S144" s="4" t="s">
        <v>286</v>
      </c>
      <c r="T144" s="68" t="str">
        <f t="shared" si="2"/>
        <v xml:space="preserve">10. Reducción de las desigualdades </v>
      </c>
      <c r="U144" s="90" t="s">
        <v>497</v>
      </c>
      <c r="V144" s="4" t="s">
        <v>34</v>
      </c>
      <c r="W144" s="90" t="s">
        <v>349</v>
      </c>
      <c r="X144" s="4" t="s">
        <v>269</v>
      </c>
      <c r="Y144" s="90" t="s">
        <v>840</v>
      </c>
      <c r="Z144" s="4" t="s">
        <v>270</v>
      </c>
      <c r="AA144" s="54" t="s">
        <v>16482</v>
      </c>
      <c r="AB144" s="3" t="s">
        <v>287</v>
      </c>
      <c r="AC144" s="4" t="s">
        <v>288</v>
      </c>
      <c r="AD144" s="4" t="s">
        <v>2622</v>
      </c>
      <c r="AE144" s="4" t="s">
        <v>2623</v>
      </c>
      <c r="AF144" s="4" t="s">
        <v>2624</v>
      </c>
      <c r="AG144" s="4" t="s">
        <v>2625</v>
      </c>
      <c r="AH144" s="8">
        <v>1</v>
      </c>
      <c r="AI144" s="4" t="s">
        <v>2626</v>
      </c>
      <c r="AJ144" s="4" t="s">
        <v>2552</v>
      </c>
      <c r="AK144" s="4" t="s">
        <v>59</v>
      </c>
      <c r="AL144" s="4" t="s">
        <v>2553</v>
      </c>
      <c r="AM144" s="9">
        <v>1</v>
      </c>
      <c r="AN144" s="9">
        <v>1</v>
      </c>
      <c r="AO144" s="9">
        <v>1</v>
      </c>
      <c r="AP144" s="9">
        <v>1</v>
      </c>
      <c r="AQ144" s="3" t="s">
        <v>2554</v>
      </c>
      <c r="AR144" s="5" t="s">
        <v>2627</v>
      </c>
      <c r="AS144" s="5" t="s">
        <v>2628</v>
      </c>
      <c r="AT144" s="4" t="s">
        <v>2629</v>
      </c>
      <c r="AU144" s="4" t="s">
        <v>2630</v>
      </c>
      <c r="AV144" s="4" t="s">
        <v>2631</v>
      </c>
      <c r="AW144" s="4" t="s">
        <v>2629</v>
      </c>
      <c r="AX144" s="4" t="s">
        <v>2630</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hidden="1">
      <c r="A145" s="51" t="s">
        <v>15587</v>
      </c>
      <c r="B145" s="3" t="s">
        <v>2511</v>
      </c>
      <c r="C145" s="4" t="s">
        <v>2835</v>
      </c>
      <c r="D145" s="4" t="s">
        <v>2836</v>
      </c>
      <c r="E145" s="4" t="s">
        <v>2514</v>
      </c>
      <c r="F145" s="4" t="s">
        <v>2515</v>
      </c>
      <c r="G145" s="4" t="s">
        <v>2516</v>
      </c>
      <c r="H145" s="3" t="s">
        <v>345</v>
      </c>
      <c r="I145" s="4" t="s">
        <v>346</v>
      </c>
      <c r="J145" s="4" t="s">
        <v>347</v>
      </c>
      <c r="K145" s="5" t="s">
        <v>2837</v>
      </c>
      <c r="L145" s="6">
        <v>1</v>
      </c>
      <c r="M145" s="5" t="s">
        <v>125</v>
      </c>
      <c r="N145" s="90" t="s">
        <v>351</v>
      </c>
      <c r="O145" s="5" t="s">
        <v>135</v>
      </c>
      <c r="P145" s="90" t="s">
        <v>497</v>
      </c>
      <c r="Q145" s="5" t="s">
        <v>167</v>
      </c>
      <c r="R145" s="90" t="s">
        <v>1593</v>
      </c>
      <c r="S145" s="4" t="s">
        <v>286</v>
      </c>
      <c r="T145" s="68" t="str">
        <f t="shared" si="2"/>
        <v xml:space="preserve">10. Reducción de las desigualdades </v>
      </c>
      <c r="U145" s="90" t="s">
        <v>349</v>
      </c>
      <c r="V145" s="4" t="s">
        <v>350</v>
      </c>
      <c r="W145" s="90" t="s">
        <v>351</v>
      </c>
      <c r="X145" s="4" t="s">
        <v>352</v>
      </c>
      <c r="Y145" s="90"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hidden="1">
      <c r="A146" s="51" t="s">
        <v>15588</v>
      </c>
      <c r="B146" s="3" t="s">
        <v>2511</v>
      </c>
      <c r="C146" s="4" t="s">
        <v>2512</v>
      </c>
      <c r="D146" s="4" t="s">
        <v>2513</v>
      </c>
      <c r="E146" s="4" t="s">
        <v>2514</v>
      </c>
      <c r="F146" s="4" t="s">
        <v>2515</v>
      </c>
      <c r="G146" s="4" t="s">
        <v>2516</v>
      </c>
      <c r="H146" s="3" t="s">
        <v>2281</v>
      </c>
      <c r="I146" s="4" t="s">
        <v>2282</v>
      </c>
      <c r="J146" s="4" t="s">
        <v>2606</v>
      </c>
      <c r="K146" s="5" t="s">
        <v>2607</v>
      </c>
      <c r="L146" s="6">
        <v>6</v>
      </c>
      <c r="M146" s="5" t="s">
        <v>129</v>
      </c>
      <c r="N146" s="90" t="s">
        <v>528</v>
      </c>
      <c r="O146" s="5" t="s">
        <v>153</v>
      </c>
      <c r="P146" s="90" t="s">
        <v>349</v>
      </c>
      <c r="Q146" s="5" t="s">
        <v>218</v>
      </c>
      <c r="R146" s="90">
        <v>16</v>
      </c>
      <c r="S146" s="4" t="s">
        <v>31</v>
      </c>
      <c r="T146" s="68" t="str">
        <f t="shared" si="2"/>
        <v>16. Paz, justicia e instituciones sólidas</v>
      </c>
      <c r="U146" s="90" t="s">
        <v>497</v>
      </c>
      <c r="V146" s="4" t="s">
        <v>34</v>
      </c>
      <c r="W146" s="90" t="s">
        <v>528</v>
      </c>
      <c r="X146" s="4" t="s">
        <v>37</v>
      </c>
      <c r="Y146" s="90" t="s">
        <v>349</v>
      </c>
      <c r="Z146" s="4" t="s">
        <v>1685</v>
      </c>
      <c r="AA146" s="54" t="s">
        <v>16503</v>
      </c>
      <c r="AB146" s="3" t="s">
        <v>2285</v>
      </c>
      <c r="AC146" s="4" t="s">
        <v>2286</v>
      </c>
      <c r="AD146" s="4" t="s">
        <v>2608</v>
      </c>
      <c r="AE146" s="4" t="s">
        <v>2609</v>
      </c>
      <c r="AF146" s="4" t="s">
        <v>2610</v>
      </c>
      <c r="AG146" s="4" t="s">
        <v>2611</v>
      </c>
      <c r="AH146" s="8">
        <v>1</v>
      </c>
      <c r="AI146" s="4" t="s">
        <v>2612</v>
      </c>
      <c r="AJ146" s="4" t="s">
        <v>2613</v>
      </c>
      <c r="AK146" s="4" t="s">
        <v>59</v>
      </c>
      <c r="AL146" s="4" t="s">
        <v>2614</v>
      </c>
      <c r="AM146" s="9">
        <v>1</v>
      </c>
      <c r="AN146" s="9">
        <v>1</v>
      </c>
      <c r="AO146" s="9">
        <v>1</v>
      </c>
      <c r="AP146" s="9">
        <v>1</v>
      </c>
      <c r="AQ146" s="3" t="s">
        <v>2615</v>
      </c>
      <c r="AR146" s="5" t="s">
        <v>2616</v>
      </c>
      <c r="AS146" s="5" t="s">
        <v>2617</v>
      </c>
      <c r="AT146" s="4" t="s">
        <v>2618</v>
      </c>
      <c r="AU146" s="4" t="s">
        <v>2619</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hidden="1">
      <c r="A147" s="51" t="s">
        <v>15589</v>
      </c>
      <c r="B147" s="3" t="s">
        <v>2511</v>
      </c>
      <c r="C147" s="4" t="s">
        <v>2512</v>
      </c>
      <c r="D147" s="4" t="s">
        <v>2513</v>
      </c>
      <c r="E147" s="4" t="s">
        <v>2514</v>
      </c>
      <c r="F147" s="4" t="s">
        <v>2515</v>
      </c>
      <c r="G147" s="4" t="s">
        <v>2516</v>
      </c>
      <c r="H147" s="3" t="s">
        <v>2599</v>
      </c>
      <c r="I147" s="4" t="s">
        <v>2600</v>
      </c>
      <c r="J147" s="4" t="s">
        <v>2542</v>
      </c>
      <c r="K147" s="5" t="s">
        <v>2601</v>
      </c>
      <c r="L147" s="6">
        <v>1</v>
      </c>
      <c r="M147" s="5" t="s">
        <v>125</v>
      </c>
      <c r="N147" s="90">
        <v>3</v>
      </c>
      <c r="O147" s="4" t="s">
        <v>132</v>
      </c>
      <c r="P147" s="90">
        <v>1</v>
      </c>
      <c r="Q147" s="4" t="s">
        <v>1058</v>
      </c>
      <c r="R147" s="90">
        <v>3</v>
      </c>
      <c r="S147" s="4" t="s">
        <v>972</v>
      </c>
      <c r="T147" s="68" t="str">
        <f t="shared" si="2"/>
        <v xml:space="preserve">3. Salud y bienestar </v>
      </c>
      <c r="U147" s="90" t="s">
        <v>349</v>
      </c>
      <c r="V147" s="4" t="s">
        <v>350</v>
      </c>
      <c r="W147" s="90" t="s">
        <v>840</v>
      </c>
      <c r="X147" s="4" t="s">
        <v>1039</v>
      </c>
      <c r="Y147" s="90" t="s">
        <v>497</v>
      </c>
      <c r="Z147" s="4" t="s">
        <v>1059</v>
      </c>
      <c r="AA147" s="54" t="s">
        <v>16501</v>
      </c>
      <c r="AB147" s="3" t="s">
        <v>1805</v>
      </c>
      <c r="AC147" s="4" t="s">
        <v>1806</v>
      </c>
      <c r="AD147" s="4" t="s">
        <v>2602</v>
      </c>
      <c r="AE147" s="4" t="s">
        <v>2603</v>
      </c>
      <c r="AF147" s="4" t="s">
        <v>2604</v>
      </c>
      <c r="AG147" s="4" t="s">
        <v>2605</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hidden="1">
      <c r="A148" s="51" t="s">
        <v>15590</v>
      </c>
      <c r="B148" s="3" t="s">
        <v>2511</v>
      </c>
      <c r="C148" s="4" t="s">
        <v>2512</v>
      </c>
      <c r="D148" s="4" t="s">
        <v>2513</v>
      </c>
      <c r="E148" s="4" t="s">
        <v>2514</v>
      </c>
      <c r="F148" s="4" t="s">
        <v>2515</v>
      </c>
      <c r="G148" s="4" t="s">
        <v>2516</v>
      </c>
      <c r="H148" s="3" t="s">
        <v>2592</v>
      </c>
      <c r="I148" s="4" t="s">
        <v>2593</v>
      </c>
      <c r="J148" s="4" t="s">
        <v>2542</v>
      </c>
      <c r="K148" s="5" t="s">
        <v>2594</v>
      </c>
      <c r="L148" s="6">
        <v>2</v>
      </c>
      <c r="M148" s="5" t="s">
        <v>22</v>
      </c>
      <c r="N148" s="90">
        <v>1</v>
      </c>
      <c r="O148" s="5" t="s">
        <v>137</v>
      </c>
      <c r="P148" s="90">
        <v>7</v>
      </c>
      <c r="Q148" s="5" t="s">
        <v>179</v>
      </c>
      <c r="R148" s="90">
        <v>8</v>
      </c>
      <c r="S148" s="4" t="s">
        <v>1854</v>
      </c>
      <c r="T148" s="68" t="str">
        <f t="shared" si="2"/>
        <v>8. Trabajo decente y crecimiento económico</v>
      </c>
      <c r="U148" s="90" t="s">
        <v>349</v>
      </c>
      <c r="V148" s="4" t="s">
        <v>350</v>
      </c>
      <c r="W148" s="90" t="s">
        <v>351</v>
      </c>
      <c r="X148" s="4" t="s">
        <v>352</v>
      </c>
      <c r="Y148" s="90" t="s">
        <v>353</v>
      </c>
      <c r="Z148" s="4" t="s">
        <v>354</v>
      </c>
      <c r="AA148" s="54" t="s">
        <v>1351</v>
      </c>
      <c r="AB148" s="3" t="s">
        <v>1703</v>
      </c>
      <c r="AC148" s="4" t="s">
        <v>1704</v>
      </c>
      <c r="AD148" s="4" t="s">
        <v>2595</v>
      </c>
      <c r="AE148" s="4" t="s">
        <v>2596</v>
      </c>
      <c r="AF148" s="4" t="s">
        <v>2597</v>
      </c>
      <c r="AG148" s="4" t="s">
        <v>2598</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hidden="1">
      <c r="A149" s="51" t="s">
        <v>15591</v>
      </c>
      <c r="B149" s="3" t="s">
        <v>2511</v>
      </c>
      <c r="C149" s="4" t="s">
        <v>2512</v>
      </c>
      <c r="D149" s="4" t="s">
        <v>2513</v>
      </c>
      <c r="E149" s="4" t="s">
        <v>2514</v>
      </c>
      <c r="F149" s="4" t="s">
        <v>2515</v>
      </c>
      <c r="G149" s="4" t="s">
        <v>2516</v>
      </c>
      <c r="H149" s="3" t="s">
        <v>2582</v>
      </c>
      <c r="I149" s="4" t="s">
        <v>2583</v>
      </c>
      <c r="J149" s="4" t="s">
        <v>2542</v>
      </c>
      <c r="K149" s="5" t="s">
        <v>2584</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351</v>
      </c>
      <c r="X149" s="4" t="s">
        <v>352</v>
      </c>
      <c r="Y149" s="90" t="s">
        <v>3581</v>
      </c>
      <c r="Z149" s="4" t="s">
        <v>2585</v>
      </c>
      <c r="AA149" s="54" t="s">
        <v>16508</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hidden="1">
      <c r="A150" s="51" t="s">
        <v>15592</v>
      </c>
      <c r="B150" s="3" t="s">
        <v>2511</v>
      </c>
      <c r="C150" s="4" t="s">
        <v>2512</v>
      </c>
      <c r="D150" s="4" t="s">
        <v>2513</v>
      </c>
      <c r="E150" s="4" t="s">
        <v>2514</v>
      </c>
      <c r="F150" s="4" t="s">
        <v>2515</v>
      </c>
      <c r="G150" s="4" t="s">
        <v>2516</v>
      </c>
      <c r="H150" s="3" t="s">
        <v>2575</v>
      </c>
      <c r="I150" s="4" t="s">
        <v>2576</v>
      </c>
      <c r="J150" s="4" t="s">
        <v>2542</v>
      </c>
      <c r="K150" s="5" t="s">
        <v>2577</v>
      </c>
      <c r="L150" s="6">
        <v>1</v>
      </c>
      <c r="M150" s="5" t="s">
        <v>125</v>
      </c>
      <c r="N150" s="90">
        <v>6</v>
      </c>
      <c r="O150" s="5" t="s">
        <v>135</v>
      </c>
      <c r="P150" s="90">
        <v>4</v>
      </c>
      <c r="Q150" s="5" t="s">
        <v>170</v>
      </c>
      <c r="R150" s="90">
        <v>3</v>
      </c>
      <c r="S150" s="4" t="s">
        <v>972</v>
      </c>
      <c r="T150" s="68" t="str">
        <f t="shared" si="2"/>
        <v xml:space="preserve">3. Salud y bienestar </v>
      </c>
      <c r="U150" s="90" t="s">
        <v>349</v>
      </c>
      <c r="V150" s="4" t="s">
        <v>350</v>
      </c>
      <c r="W150" s="90" t="s">
        <v>351</v>
      </c>
      <c r="X150" s="4" t="s">
        <v>352</v>
      </c>
      <c r="Y150" s="90" t="s">
        <v>497</v>
      </c>
      <c r="Z150" s="4" t="s">
        <v>1535</v>
      </c>
      <c r="AA150" s="54" t="s">
        <v>16502</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hidden="1">
      <c r="A151" s="51" t="s">
        <v>15575</v>
      </c>
      <c r="B151" s="3" t="s">
        <v>2511</v>
      </c>
      <c r="C151" s="4" t="s">
        <v>2512</v>
      </c>
      <c r="D151" s="4" t="s">
        <v>2539</v>
      </c>
      <c r="E151" s="4" t="s">
        <v>2514</v>
      </c>
      <c r="F151" s="4" t="s">
        <v>2515</v>
      </c>
      <c r="G151" s="4" t="s">
        <v>2516</v>
      </c>
      <c r="H151" s="3" t="s">
        <v>898</v>
      </c>
      <c r="I151" s="4" t="s">
        <v>899</v>
      </c>
      <c r="J151" s="4" t="s">
        <v>2801</v>
      </c>
      <c r="K151" s="5" t="s">
        <v>2802</v>
      </c>
      <c r="L151" s="6">
        <v>5</v>
      </c>
      <c r="M151" s="5" t="s">
        <v>128</v>
      </c>
      <c r="N151" s="90">
        <v>1</v>
      </c>
      <c r="O151" s="5" t="s">
        <v>148</v>
      </c>
      <c r="P151" s="90">
        <v>12</v>
      </c>
      <c r="Q151" s="5" t="s">
        <v>202</v>
      </c>
      <c r="R151" s="90">
        <v>16</v>
      </c>
      <c r="S151" s="4" t="s">
        <v>31</v>
      </c>
      <c r="T151" s="68" t="str">
        <f t="shared" si="2"/>
        <v>16. Paz, justicia e instituciones sólidas</v>
      </c>
      <c r="U151" s="90" t="s">
        <v>497</v>
      </c>
      <c r="V151" s="4" t="s">
        <v>34</v>
      </c>
      <c r="W151" s="90" t="s">
        <v>3581</v>
      </c>
      <c r="X151" s="4" t="s">
        <v>235</v>
      </c>
      <c r="Y151" s="90" t="s">
        <v>497</v>
      </c>
      <c r="Z151" s="4" t="s">
        <v>902</v>
      </c>
      <c r="AA151" s="54" t="s">
        <v>16490</v>
      </c>
      <c r="AB151" s="3" t="s">
        <v>903</v>
      </c>
      <c r="AC151" s="4" t="s">
        <v>904</v>
      </c>
      <c r="AD151" s="4" t="s">
        <v>2803</v>
      </c>
      <c r="AE151" s="4" t="s">
        <v>2703</v>
      </c>
      <c r="AF151" s="4" t="s">
        <v>2804</v>
      </c>
      <c r="AG151" s="4" t="s">
        <v>2805</v>
      </c>
      <c r="AH151" s="8">
        <v>1</v>
      </c>
      <c r="AI151" s="4" t="s">
        <v>2806</v>
      </c>
      <c r="AJ151" s="4" t="s">
        <v>2807</v>
      </c>
      <c r="AK151" s="4" t="s">
        <v>59</v>
      </c>
      <c r="AL151" s="4" t="s">
        <v>2808</v>
      </c>
      <c r="AM151" s="8">
        <v>0</v>
      </c>
      <c r="AN151" s="9">
        <v>0.5</v>
      </c>
      <c r="AO151" s="9">
        <v>0.75</v>
      </c>
      <c r="AP151" s="9">
        <v>1</v>
      </c>
      <c r="AQ151" s="3" t="s">
        <v>2809</v>
      </c>
      <c r="AR151" s="5" t="s">
        <v>2810</v>
      </c>
      <c r="AS151" s="5" t="s">
        <v>2811</v>
      </c>
      <c r="AT151" s="4" t="s">
        <v>2812</v>
      </c>
      <c r="AU151" s="4" t="s">
        <v>2813</v>
      </c>
      <c r="AV151" s="4" t="s">
        <v>2814</v>
      </c>
      <c r="AW151" s="4" t="s">
        <v>2812</v>
      </c>
      <c r="AX151" s="4" t="s">
        <v>2813</v>
      </c>
      <c r="AY151" s="4" t="s">
        <v>2815</v>
      </c>
      <c r="AZ151" s="4" t="s">
        <v>2812</v>
      </c>
      <c r="BA151" s="4" t="s">
        <v>2813</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hidden="1">
      <c r="A152" s="51" t="s">
        <v>15593</v>
      </c>
      <c r="B152" s="3" t="s">
        <v>2511</v>
      </c>
      <c r="C152" s="4" t="s">
        <v>2512</v>
      </c>
      <c r="D152" s="4" t="s">
        <v>2513</v>
      </c>
      <c r="E152" s="4" t="s">
        <v>2514</v>
      </c>
      <c r="F152" s="4" t="s">
        <v>2515</v>
      </c>
      <c r="G152" s="4" t="s">
        <v>2516</v>
      </c>
      <c r="H152" s="3" t="s">
        <v>2564</v>
      </c>
      <c r="I152" s="4" t="s">
        <v>2565</v>
      </c>
      <c r="J152" s="4" t="s">
        <v>2542</v>
      </c>
      <c r="K152" s="5" t="s">
        <v>2566</v>
      </c>
      <c r="L152" s="6">
        <v>1</v>
      </c>
      <c r="M152" s="5" t="s">
        <v>125</v>
      </c>
      <c r="N152" s="90">
        <v>5</v>
      </c>
      <c r="O152" s="4" t="s">
        <v>134</v>
      </c>
      <c r="P152" s="90">
        <v>0</v>
      </c>
      <c r="Q152" s="4" t="s">
        <v>134</v>
      </c>
      <c r="R152" s="90">
        <v>5</v>
      </c>
      <c r="S152" s="4" t="s">
        <v>268</v>
      </c>
      <c r="T152" s="68" t="str">
        <f t="shared" si="2"/>
        <v xml:space="preserve">5. Igualdad de género </v>
      </c>
      <c r="U152" s="90" t="s">
        <v>349</v>
      </c>
      <c r="V152" s="4" t="s">
        <v>350</v>
      </c>
      <c r="W152" s="90" t="s">
        <v>351</v>
      </c>
      <c r="X152" s="4" t="s">
        <v>352</v>
      </c>
      <c r="Y152" s="90" t="s">
        <v>840</v>
      </c>
      <c r="Z152" s="4" t="s">
        <v>2567</v>
      </c>
      <c r="AA152" s="54" t="s">
        <v>16509</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hidden="1">
      <c r="A153" s="51" t="s">
        <v>15594</v>
      </c>
      <c r="B153" s="3" t="s">
        <v>2511</v>
      </c>
      <c r="C153" s="4" t="s">
        <v>2512</v>
      </c>
      <c r="D153" s="4" t="s">
        <v>2513</v>
      </c>
      <c r="E153" s="4" t="s">
        <v>2514</v>
      </c>
      <c r="F153" s="4" t="s">
        <v>2515</v>
      </c>
      <c r="G153" s="4" t="s">
        <v>2516</v>
      </c>
      <c r="H153" s="3" t="s">
        <v>2557</v>
      </c>
      <c r="I153" s="4" t="s">
        <v>2558</v>
      </c>
      <c r="J153" s="4" t="s">
        <v>2542</v>
      </c>
      <c r="K153" s="5" t="s">
        <v>2559</v>
      </c>
      <c r="L153" s="6">
        <v>4</v>
      </c>
      <c r="M153" s="5" t="s">
        <v>127</v>
      </c>
      <c r="N153" s="90">
        <v>1</v>
      </c>
      <c r="O153" s="5" t="s">
        <v>142</v>
      </c>
      <c r="P153" s="90">
        <v>0</v>
      </c>
      <c r="Q153" s="5" t="s">
        <v>142</v>
      </c>
      <c r="R153" s="90">
        <v>10</v>
      </c>
      <c r="S153" s="4" t="s">
        <v>286</v>
      </c>
      <c r="T153" s="68" t="str">
        <f t="shared" si="2"/>
        <v xml:space="preserve">10. Reducción de las desigualdades </v>
      </c>
      <c r="U153" s="90" t="s">
        <v>349</v>
      </c>
      <c r="V153" s="4" t="s">
        <v>350</v>
      </c>
      <c r="W153" s="90" t="s">
        <v>840</v>
      </c>
      <c r="X153" s="4" t="s">
        <v>1039</v>
      </c>
      <c r="Y153" s="90" t="s">
        <v>349</v>
      </c>
      <c r="Z153" s="4" t="s">
        <v>1040</v>
      </c>
      <c r="AA153" s="54" t="s">
        <v>16500</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hidden="1">
      <c r="A154" s="51" t="s">
        <v>15595</v>
      </c>
      <c r="B154" s="3" t="s">
        <v>2511</v>
      </c>
      <c r="C154" s="4" t="s">
        <v>2512</v>
      </c>
      <c r="D154" s="4" t="s">
        <v>2539</v>
      </c>
      <c r="E154" s="4" t="s">
        <v>2514</v>
      </c>
      <c r="F154" s="4" t="s">
        <v>2515</v>
      </c>
      <c r="G154" s="4" t="s">
        <v>2516</v>
      </c>
      <c r="H154" s="3" t="s">
        <v>2540</v>
      </c>
      <c r="I154" s="4" t="s">
        <v>2541</v>
      </c>
      <c r="J154" s="4" t="s">
        <v>2542</v>
      </c>
      <c r="K154" s="5" t="s">
        <v>2543</v>
      </c>
      <c r="L154" s="6">
        <v>1</v>
      </c>
      <c r="M154" s="5" t="s">
        <v>125</v>
      </c>
      <c r="N154" s="90">
        <v>6</v>
      </c>
      <c r="O154" s="4" t="s">
        <v>135</v>
      </c>
      <c r="P154" s="90">
        <v>5</v>
      </c>
      <c r="Q154" s="4" t="s">
        <v>2544</v>
      </c>
      <c r="R154" s="90">
        <v>3</v>
      </c>
      <c r="S154" s="4" t="s">
        <v>972</v>
      </c>
      <c r="T154" s="68" t="str">
        <f t="shared" si="2"/>
        <v xml:space="preserve">3. Salud y bienestar </v>
      </c>
      <c r="U154" s="90" t="s">
        <v>349</v>
      </c>
      <c r="V154" s="4" t="s">
        <v>350</v>
      </c>
      <c r="W154" s="90" t="s">
        <v>351</v>
      </c>
      <c r="X154" s="4" t="s">
        <v>352</v>
      </c>
      <c r="Y154" s="90" t="s">
        <v>353</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hidden="1">
      <c r="A155" s="51" t="s">
        <v>15596</v>
      </c>
      <c r="B155" s="3" t="s">
        <v>2511</v>
      </c>
      <c r="C155" s="4" t="s">
        <v>2512</v>
      </c>
      <c r="D155" s="4" t="s">
        <v>2513</v>
      </c>
      <c r="E155" s="4" t="s">
        <v>2514</v>
      </c>
      <c r="F155" s="4" t="s">
        <v>2515</v>
      </c>
      <c r="G155" s="4" t="s">
        <v>2516</v>
      </c>
      <c r="H155" s="3" t="s">
        <v>1243</v>
      </c>
      <c r="I155" s="4" t="s">
        <v>1244</v>
      </c>
      <c r="J155" s="4" t="s">
        <v>2517</v>
      </c>
      <c r="K155" s="5" t="s">
        <v>2518</v>
      </c>
      <c r="L155" s="6">
        <v>1</v>
      </c>
      <c r="M155" s="5" t="s">
        <v>125</v>
      </c>
      <c r="N155" s="90">
        <v>6</v>
      </c>
      <c r="O155" s="5" t="s">
        <v>135</v>
      </c>
      <c r="P155" s="90" t="s">
        <v>872</v>
      </c>
      <c r="Q155" s="5" t="s">
        <v>135</v>
      </c>
      <c r="R155" s="90" t="s">
        <v>1593</v>
      </c>
      <c r="S155" s="4" t="s">
        <v>286</v>
      </c>
      <c r="T155" s="68" t="str">
        <f t="shared" si="2"/>
        <v xml:space="preserve">10. Reducción de las desigualdades </v>
      </c>
      <c r="U155" s="90" t="s">
        <v>349</v>
      </c>
      <c r="V155" s="4" t="s">
        <v>350</v>
      </c>
      <c r="W155" s="90" t="s">
        <v>351</v>
      </c>
      <c r="X155" s="4" t="s">
        <v>352</v>
      </c>
      <c r="Y155" s="90"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hidden="1">
      <c r="A156" s="51" t="s">
        <v>15576</v>
      </c>
      <c r="B156" s="3" t="s">
        <v>2511</v>
      </c>
      <c r="C156" s="4" t="s">
        <v>2512</v>
      </c>
      <c r="D156" s="4" t="s">
        <v>2513</v>
      </c>
      <c r="E156" s="4" t="s">
        <v>2514</v>
      </c>
      <c r="F156" s="4" t="s">
        <v>2515</v>
      </c>
      <c r="G156" s="4" t="s">
        <v>2516</v>
      </c>
      <c r="H156" s="3" t="s">
        <v>1375</v>
      </c>
      <c r="I156" s="4" t="s">
        <v>1376</v>
      </c>
      <c r="J156" s="4" t="s">
        <v>2785</v>
      </c>
      <c r="K156" s="5" t="s">
        <v>2786</v>
      </c>
      <c r="L156" s="6">
        <v>6</v>
      </c>
      <c r="M156" s="5" t="s">
        <v>129</v>
      </c>
      <c r="N156" s="90">
        <v>3</v>
      </c>
      <c r="O156" s="4" t="s">
        <v>153</v>
      </c>
      <c r="P156" s="90">
        <v>2</v>
      </c>
      <c r="Q156" s="4" t="s">
        <v>218</v>
      </c>
      <c r="R156" s="90">
        <v>16</v>
      </c>
      <c r="S156" s="4" t="s">
        <v>31</v>
      </c>
      <c r="T156" s="68" t="str">
        <f t="shared" si="2"/>
        <v>16. Paz, justicia e instituciones sólidas</v>
      </c>
      <c r="U156" s="90" t="s">
        <v>497</v>
      </c>
      <c r="V156" s="4" t="s">
        <v>34</v>
      </c>
      <c r="W156" s="90" t="s">
        <v>528</v>
      </c>
      <c r="X156" s="4" t="s">
        <v>37</v>
      </c>
      <c r="Y156" s="90" t="s">
        <v>498</v>
      </c>
      <c r="Z156" s="4" t="s">
        <v>1379</v>
      </c>
      <c r="AA156" s="54" t="s">
        <v>9752</v>
      </c>
      <c r="AB156" s="3" t="s">
        <v>1380</v>
      </c>
      <c r="AC156" s="4" t="s">
        <v>1381</v>
      </c>
      <c r="AD156" s="4" t="s">
        <v>2787</v>
      </c>
      <c r="AE156" s="4" t="s">
        <v>2788</v>
      </c>
      <c r="AF156" s="4" t="s">
        <v>2789</v>
      </c>
      <c r="AG156" s="4" t="s">
        <v>2790</v>
      </c>
      <c r="AH156" s="3">
        <v>30</v>
      </c>
      <c r="AI156" s="4" t="s">
        <v>2791</v>
      </c>
      <c r="AJ156" s="4" t="s">
        <v>2792</v>
      </c>
      <c r="AK156" s="4" t="s">
        <v>2651</v>
      </c>
      <c r="AL156" s="4" t="s">
        <v>2793</v>
      </c>
      <c r="AM156" s="8">
        <v>0</v>
      </c>
      <c r="AN156" s="8">
        <v>10</v>
      </c>
      <c r="AO156" s="8">
        <v>20</v>
      </c>
      <c r="AP156" s="8">
        <v>30</v>
      </c>
      <c r="AQ156" s="3" t="s">
        <v>2794</v>
      </c>
      <c r="AR156" s="5" t="s">
        <v>2795</v>
      </c>
      <c r="AS156" s="5" t="s">
        <v>2796</v>
      </c>
      <c r="AT156" s="4" t="s">
        <v>2797</v>
      </c>
      <c r="AU156" s="4" t="s">
        <v>2798</v>
      </c>
      <c r="AV156" s="4" t="s">
        <v>2799</v>
      </c>
      <c r="AW156" s="4" t="s">
        <v>2797</v>
      </c>
      <c r="AX156" s="4" t="s">
        <v>2798</v>
      </c>
      <c r="AY156" s="4" t="s">
        <v>2800</v>
      </c>
      <c r="AZ156" s="4" t="s">
        <v>2797</v>
      </c>
      <c r="BA156" s="4" t="s">
        <v>2798</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hidden="1">
      <c r="A157" s="51" t="s">
        <v>15577</v>
      </c>
      <c r="B157" s="3" t="s">
        <v>2511</v>
      </c>
      <c r="C157" s="4" t="s">
        <v>2512</v>
      </c>
      <c r="D157" s="4" t="s">
        <v>2539</v>
      </c>
      <c r="E157" s="4" t="s">
        <v>2514</v>
      </c>
      <c r="F157" s="4" t="s">
        <v>2515</v>
      </c>
      <c r="G157" s="4" t="s">
        <v>2516</v>
      </c>
      <c r="H157" s="3" t="s">
        <v>946</v>
      </c>
      <c r="I157" s="4" t="s">
        <v>947</v>
      </c>
      <c r="J157" s="4" t="s">
        <v>2770</v>
      </c>
      <c r="K157" s="5" t="s">
        <v>2771</v>
      </c>
      <c r="L157" s="6">
        <v>2</v>
      </c>
      <c r="M157" s="5" t="s">
        <v>22</v>
      </c>
      <c r="N157" s="90">
        <v>3</v>
      </c>
      <c r="O157" s="5" t="s">
        <v>138</v>
      </c>
      <c r="P157" s="90">
        <v>3</v>
      </c>
      <c r="Q157" s="5" t="s">
        <v>185</v>
      </c>
      <c r="R157" s="90">
        <v>11</v>
      </c>
      <c r="S157" s="4" t="s">
        <v>631</v>
      </c>
      <c r="T157" s="68" t="str">
        <f t="shared" si="2"/>
        <v>11. Ciudades y comunidades sostenibles</v>
      </c>
      <c r="U157" s="90" t="s">
        <v>349</v>
      </c>
      <c r="V157" s="4" t="s">
        <v>350</v>
      </c>
      <c r="W157" s="90" t="s">
        <v>497</v>
      </c>
      <c r="X157" s="4" t="s">
        <v>928</v>
      </c>
      <c r="Y157" s="90" t="s">
        <v>497</v>
      </c>
      <c r="Z157" s="4" t="s">
        <v>950</v>
      </c>
      <c r="AA157" s="54" t="s">
        <v>16496</v>
      </c>
      <c r="AB157" s="3" t="s">
        <v>951</v>
      </c>
      <c r="AC157" s="4" t="s">
        <v>952</v>
      </c>
      <c r="AD157" s="4" t="s">
        <v>2772</v>
      </c>
      <c r="AE157" s="4" t="s">
        <v>2773</v>
      </c>
      <c r="AF157" s="4" t="s">
        <v>2774</v>
      </c>
      <c r="AG157" s="4" t="s">
        <v>2775</v>
      </c>
      <c r="AH157" s="6">
        <v>0.06</v>
      </c>
      <c r="AI157" s="4" t="s">
        <v>2776</v>
      </c>
      <c r="AJ157" s="4" t="s">
        <v>2777</v>
      </c>
      <c r="AK157" s="4" t="s">
        <v>2651</v>
      </c>
      <c r="AL157" s="4" t="s">
        <v>2778</v>
      </c>
      <c r="AM157" s="8">
        <v>0</v>
      </c>
      <c r="AN157" s="8">
        <v>0.02</v>
      </c>
      <c r="AO157" s="8">
        <v>0.04</v>
      </c>
      <c r="AP157" s="8">
        <v>0.06</v>
      </c>
      <c r="AQ157" s="3" t="s">
        <v>2779</v>
      </c>
      <c r="AR157" s="5" t="s">
        <v>2780</v>
      </c>
      <c r="AS157" s="5" t="s">
        <v>2781</v>
      </c>
      <c r="AT157" s="4" t="s">
        <v>2782</v>
      </c>
      <c r="AU157" s="4" t="s">
        <v>2783</v>
      </c>
      <c r="AV157" s="4" t="s">
        <v>2784</v>
      </c>
      <c r="AW157" s="4" t="s">
        <v>2782</v>
      </c>
      <c r="AX157" s="4" t="s">
        <v>2783</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hidden="1">
      <c r="A158" s="51" t="s">
        <v>15578</v>
      </c>
      <c r="B158" s="3" t="s">
        <v>2511</v>
      </c>
      <c r="C158" s="4" t="s">
        <v>2512</v>
      </c>
      <c r="D158" s="4" t="s">
        <v>2513</v>
      </c>
      <c r="E158" s="4" t="s">
        <v>2514</v>
      </c>
      <c r="F158" s="4" t="s">
        <v>2515</v>
      </c>
      <c r="G158" s="4" t="s">
        <v>2516</v>
      </c>
      <c r="H158" s="3" t="s">
        <v>2750</v>
      </c>
      <c r="I158" s="4" t="s">
        <v>2751</v>
      </c>
      <c r="J158" s="4" t="s">
        <v>2752</v>
      </c>
      <c r="K158" s="5" t="s">
        <v>2753</v>
      </c>
      <c r="L158" s="6">
        <v>2</v>
      </c>
      <c r="M158" s="5" t="s">
        <v>22</v>
      </c>
      <c r="N158" s="90">
        <v>3</v>
      </c>
      <c r="O158" s="4" t="s">
        <v>138</v>
      </c>
      <c r="P158" s="90">
        <v>4</v>
      </c>
      <c r="Q158" s="4" t="s">
        <v>186</v>
      </c>
      <c r="R158" s="90" t="s">
        <v>2754</v>
      </c>
      <c r="S158" s="4" t="s">
        <v>927</v>
      </c>
      <c r="T158" s="68" t="str">
        <f t="shared" si="2"/>
        <v>15. Vida de ecosistemas terrestres</v>
      </c>
      <c r="U158" s="90" t="s">
        <v>349</v>
      </c>
      <c r="V158" s="4" t="s">
        <v>350</v>
      </c>
      <c r="W158" s="90" t="s">
        <v>497</v>
      </c>
      <c r="X158" s="4" t="s">
        <v>928</v>
      </c>
      <c r="Y158" s="90" t="s">
        <v>840</v>
      </c>
      <c r="Z158" s="4" t="s">
        <v>929</v>
      </c>
      <c r="AA158" s="54" t="s">
        <v>16495</v>
      </c>
      <c r="AB158" s="3" t="s">
        <v>930</v>
      </c>
      <c r="AC158" s="4" t="s">
        <v>931</v>
      </c>
      <c r="AD158" s="4" t="s">
        <v>2755</v>
      </c>
      <c r="AE158" s="4" t="s">
        <v>2756</v>
      </c>
      <c r="AF158" s="4" t="s">
        <v>2757</v>
      </c>
      <c r="AG158" s="4" t="s">
        <v>2758</v>
      </c>
      <c r="AH158" s="3">
        <v>35</v>
      </c>
      <c r="AI158" s="4" t="s">
        <v>2759</v>
      </c>
      <c r="AJ158" s="4" t="s">
        <v>2760</v>
      </c>
      <c r="AK158" s="4" t="s">
        <v>2651</v>
      </c>
      <c r="AL158" s="4" t="s">
        <v>2761</v>
      </c>
      <c r="AM158" s="8">
        <v>0</v>
      </c>
      <c r="AN158" s="8">
        <v>15</v>
      </c>
      <c r="AO158" s="8">
        <v>25</v>
      </c>
      <c r="AP158" s="8">
        <v>35</v>
      </c>
      <c r="AQ158" s="3" t="s">
        <v>2762</v>
      </c>
      <c r="AR158" s="5" t="s">
        <v>2763</v>
      </c>
      <c r="AS158" s="5" t="s">
        <v>2764</v>
      </c>
      <c r="AT158" s="4" t="s">
        <v>2765</v>
      </c>
      <c r="AU158" s="4" t="s">
        <v>2766</v>
      </c>
      <c r="AV158" s="4" t="s">
        <v>2767</v>
      </c>
      <c r="AW158" s="4" t="s">
        <v>2765</v>
      </c>
      <c r="AX158" s="4" t="s">
        <v>2766</v>
      </c>
      <c r="AY158" s="4" t="s">
        <v>2768</v>
      </c>
      <c r="AZ158" s="4" t="s">
        <v>2765</v>
      </c>
      <c r="BA158" s="4" t="s">
        <v>2766</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2769</v>
      </c>
      <c r="BY158" s="69">
        <v>6000000</v>
      </c>
    </row>
    <row r="159" spans="1:77" ht="15.75" hidden="1">
      <c r="A159" s="51" t="s">
        <v>15579</v>
      </c>
      <c r="B159" s="3" t="s">
        <v>2511</v>
      </c>
      <c r="C159" s="4" t="s">
        <v>2512</v>
      </c>
      <c r="D159" s="4" t="s">
        <v>2539</v>
      </c>
      <c r="E159" s="4" t="s">
        <v>2514</v>
      </c>
      <c r="F159" s="4" t="s">
        <v>2515</v>
      </c>
      <c r="G159" s="4" t="s">
        <v>2516</v>
      </c>
      <c r="H159" s="3" t="s">
        <v>2733</v>
      </c>
      <c r="I159" s="4" t="s">
        <v>2734</v>
      </c>
      <c r="J159" s="4" t="s">
        <v>2735</v>
      </c>
      <c r="K159" s="5" t="s">
        <v>2736</v>
      </c>
      <c r="L159" s="6">
        <v>4</v>
      </c>
      <c r="M159" s="5" t="s">
        <v>127</v>
      </c>
      <c r="N159" s="90">
        <v>4</v>
      </c>
      <c r="O159" s="5" t="s">
        <v>145</v>
      </c>
      <c r="P159" s="90">
        <v>0</v>
      </c>
      <c r="Q159" s="5" t="s">
        <v>145</v>
      </c>
      <c r="R159" s="90">
        <v>4</v>
      </c>
      <c r="S159" s="4" t="s">
        <v>1022</v>
      </c>
      <c r="T159" s="68" t="str">
        <f t="shared" si="2"/>
        <v>4. Educación de calidad</v>
      </c>
      <c r="U159" s="90" t="s">
        <v>349</v>
      </c>
      <c r="V159" s="4" t="s">
        <v>350</v>
      </c>
      <c r="W159" s="90" t="s">
        <v>840</v>
      </c>
      <c r="X159" s="4" t="s">
        <v>1039</v>
      </c>
      <c r="Y159" s="90" t="s">
        <v>349</v>
      </c>
      <c r="Z159" s="4" t="s">
        <v>1040</v>
      </c>
      <c r="AA159" s="54" t="s">
        <v>16500</v>
      </c>
      <c r="AB159" s="3" t="s">
        <v>1041</v>
      </c>
      <c r="AC159" s="4" t="s">
        <v>1549</v>
      </c>
      <c r="AD159" s="4" t="s">
        <v>2737</v>
      </c>
      <c r="AE159" s="4" t="s">
        <v>2738</v>
      </c>
      <c r="AF159" s="4" t="s">
        <v>2739</v>
      </c>
      <c r="AG159" s="4" t="s">
        <v>2740</v>
      </c>
      <c r="AH159" s="3">
        <v>35</v>
      </c>
      <c r="AI159" s="4" t="s">
        <v>2741</v>
      </c>
      <c r="AJ159" s="4" t="s">
        <v>2742</v>
      </c>
      <c r="AK159" s="4" t="s">
        <v>2651</v>
      </c>
      <c r="AL159" s="4" t="s">
        <v>2743</v>
      </c>
      <c r="AM159" s="8">
        <v>0</v>
      </c>
      <c r="AN159" s="8">
        <v>15</v>
      </c>
      <c r="AO159" s="8">
        <v>25</v>
      </c>
      <c r="AP159" s="8">
        <v>35</v>
      </c>
      <c r="AQ159" s="3" t="s">
        <v>2744</v>
      </c>
      <c r="AR159" s="5" t="s">
        <v>2745</v>
      </c>
      <c r="AS159" s="5" t="s">
        <v>2746</v>
      </c>
      <c r="AT159" s="4" t="s">
        <v>2731</v>
      </c>
      <c r="AU159" s="4" t="s">
        <v>2732</v>
      </c>
      <c r="AV159" s="4" t="s">
        <v>2747</v>
      </c>
      <c r="AW159" s="4" t="s">
        <v>2731</v>
      </c>
      <c r="AX159" s="4" t="s">
        <v>2732</v>
      </c>
      <c r="AY159" s="4" t="s">
        <v>2748</v>
      </c>
      <c r="AZ159" s="4" t="s">
        <v>2731</v>
      </c>
      <c r="BA159" s="4" t="s">
        <v>2732</v>
      </c>
      <c r="BB159" s="4" t="s">
        <v>2749</v>
      </c>
      <c r="BC159" s="4" t="s">
        <v>2731</v>
      </c>
      <c r="BD159" s="4" t="s">
        <v>2732</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hidden="1">
      <c r="A160" s="51" t="s">
        <v>15580</v>
      </c>
      <c r="B160" s="3" t="s">
        <v>2511</v>
      </c>
      <c r="C160" s="4" t="s">
        <v>2512</v>
      </c>
      <c r="D160" s="4" t="s">
        <v>2539</v>
      </c>
      <c r="E160" s="4" t="s">
        <v>2514</v>
      </c>
      <c r="F160" s="4" t="s">
        <v>2515</v>
      </c>
      <c r="G160" s="4" t="s">
        <v>2516</v>
      </c>
      <c r="H160" s="3" t="s">
        <v>1018</v>
      </c>
      <c r="I160" s="4" t="s">
        <v>1019</v>
      </c>
      <c r="J160" s="4" t="s">
        <v>2719</v>
      </c>
      <c r="K160" s="5" t="s">
        <v>2720</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498</v>
      </c>
      <c r="X160" s="4" t="s">
        <v>693</v>
      </c>
      <c r="Y160" s="90" t="s">
        <v>497</v>
      </c>
      <c r="Z160" s="4" t="s">
        <v>1023</v>
      </c>
      <c r="AA160" s="54" t="s">
        <v>16498</v>
      </c>
      <c r="AB160" s="3">
        <v>115</v>
      </c>
      <c r="AC160" s="4" t="s">
        <v>1024</v>
      </c>
      <c r="AD160" s="4" t="s">
        <v>2721</v>
      </c>
      <c r="AE160" s="4" t="s">
        <v>2722</v>
      </c>
      <c r="AF160" s="4" t="s">
        <v>2723</v>
      </c>
      <c r="AG160" s="4" t="s">
        <v>2724</v>
      </c>
      <c r="AH160" s="8">
        <v>0.9</v>
      </c>
      <c r="AI160" s="4" t="s">
        <v>2725</v>
      </c>
      <c r="AJ160" s="4" t="s">
        <v>2726</v>
      </c>
      <c r="AK160" s="4" t="s">
        <v>59</v>
      </c>
      <c r="AL160" s="4" t="s">
        <v>2727</v>
      </c>
      <c r="AM160" s="9">
        <v>0.9</v>
      </c>
      <c r="AN160" s="9">
        <v>0.9</v>
      </c>
      <c r="AO160" s="9">
        <v>0.9</v>
      </c>
      <c r="AP160" s="9">
        <v>0.9</v>
      </c>
      <c r="AQ160" s="3" t="s">
        <v>2728</v>
      </c>
      <c r="AR160" s="5" t="s">
        <v>2729</v>
      </c>
      <c r="AS160" s="5" t="s">
        <v>2730</v>
      </c>
      <c r="AT160" s="4" t="s">
        <v>2731</v>
      </c>
      <c r="AU160" s="4" t="s">
        <v>2732</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hidden="1">
      <c r="A161" s="51" t="s">
        <v>15581</v>
      </c>
      <c r="B161" s="3" t="s">
        <v>2511</v>
      </c>
      <c r="C161" s="4" t="s">
        <v>2512</v>
      </c>
      <c r="D161" s="4" t="s">
        <v>2513</v>
      </c>
      <c r="E161" s="4" t="s">
        <v>2514</v>
      </c>
      <c r="F161" s="4" t="s">
        <v>2515</v>
      </c>
      <c r="G161" s="4" t="s">
        <v>2516</v>
      </c>
      <c r="H161" s="3" t="s">
        <v>1261</v>
      </c>
      <c r="I161" s="4" t="s">
        <v>1262</v>
      </c>
      <c r="J161" s="4" t="s">
        <v>2700</v>
      </c>
      <c r="K161" s="5" t="s">
        <v>2701</v>
      </c>
      <c r="L161" s="6">
        <v>2</v>
      </c>
      <c r="M161" s="5" t="s">
        <v>22</v>
      </c>
      <c r="N161" s="90">
        <v>2</v>
      </c>
      <c r="O161" s="5" t="s">
        <v>25</v>
      </c>
      <c r="P161" s="90">
        <v>2</v>
      </c>
      <c r="Q161" s="5" t="s">
        <v>180</v>
      </c>
      <c r="R161" s="90">
        <v>11</v>
      </c>
      <c r="S161" s="4" t="s">
        <v>631</v>
      </c>
      <c r="T161" s="68" t="str">
        <f t="shared" si="2"/>
        <v>11. Ciudades y comunidades sostenibles</v>
      </c>
      <c r="U161" s="90" t="s">
        <v>349</v>
      </c>
      <c r="V161" s="4" t="s">
        <v>350</v>
      </c>
      <c r="W161" s="90" t="s">
        <v>349</v>
      </c>
      <c r="X161" s="4" t="s">
        <v>783</v>
      </c>
      <c r="Y161" s="90" t="s">
        <v>497</v>
      </c>
      <c r="Z161" s="4" t="s">
        <v>784</v>
      </c>
      <c r="AA161" s="54" t="s">
        <v>16488</v>
      </c>
      <c r="AB161" s="3" t="s">
        <v>1265</v>
      </c>
      <c r="AC161" s="4" t="s">
        <v>1266</v>
      </c>
      <c r="AD161" s="4" t="s">
        <v>2702</v>
      </c>
      <c r="AE161" s="4" t="s">
        <v>2703</v>
      </c>
      <c r="AF161" s="4" t="s">
        <v>2704</v>
      </c>
      <c r="AG161" s="4" t="s">
        <v>2705</v>
      </c>
      <c r="AH161" s="8">
        <v>0.95</v>
      </c>
      <c r="AI161" s="4" t="s">
        <v>2706</v>
      </c>
      <c r="AJ161" s="4" t="s">
        <v>2707</v>
      </c>
      <c r="AK161" s="4" t="s">
        <v>59</v>
      </c>
      <c r="AL161" s="4" t="s">
        <v>2708</v>
      </c>
      <c r="AM161" s="8">
        <v>0</v>
      </c>
      <c r="AN161" s="9">
        <v>0.95</v>
      </c>
      <c r="AO161" s="9">
        <v>0.95</v>
      </c>
      <c r="AP161" s="9">
        <v>0.95</v>
      </c>
      <c r="AQ161" s="3" t="s">
        <v>2709</v>
      </c>
      <c r="AR161" s="5" t="s">
        <v>2710</v>
      </c>
      <c r="AS161" s="5" t="s">
        <v>2711</v>
      </c>
      <c r="AT161" s="4" t="s">
        <v>2712</v>
      </c>
      <c r="AU161" s="4" t="s">
        <v>2713</v>
      </c>
      <c r="AV161" s="4" t="s">
        <v>2714</v>
      </c>
      <c r="AW161" s="4" t="s">
        <v>2712</v>
      </c>
      <c r="AX161" s="4" t="s">
        <v>2713</v>
      </c>
      <c r="AY161" s="4" t="s">
        <v>2715</v>
      </c>
      <c r="AZ161" s="4" t="s">
        <v>2712</v>
      </c>
      <c r="BA161" s="4" t="s">
        <v>2713</v>
      </c>
      <c r="BB161" s="4" t="s">
        <v>2716</v>
      </c>
      <c r="BC161" s="4" t="s">
        <v>2712</v>
      </c>
      <c r="BD161" s="4" t="s">
        <v>2713</v>
      </c>
      <c r="BE161" s="4" t="s">
        <v>2717</v>
      </c>
      <c r="BF161" s="4" t="s">
        <v>2712</v>
      </c>
      <c r="BG161" s="4" t="s">
        <v>2713</v>
      </c>
      <c r="BH161" s="4" t="s">
        <v>229</v>
      </c>
      <c r="BI161" s="4" t="s">
        <v>2718</v>
      </c>
      <c r="BJ161" s="4" t="s">
        <v>2713</v>
      </c>
      <c r="BK161" s="4" t="s">
        <v>229</v>
      </c>
      <c r="BL161" s="4" t="s">
        <v>2718</v>
      </c>
      <c r="BM161" s="4" t="s">
        <v>2713</v>
      </c>
      <c r="BN161" s="4" t="s">
        <v>229</v>
      </c>
      <c r="BO161" s="4" t="s">
        <v>2718</v>
      </c>
      <c r="BP161" s="4" t="s">
        <v>2713</v>
      </c>
      <c r="BQ161" s="4" t="s">
        <v>229</v>
      </c>
      <c r="BR161" s="4" t="s">
        <v>2718</v>
      </c>
      <c r="BS161" s="4" t="s">
        <v>2713</v>
      </c>
      <c r="BT161" s="4" t="s">
        <v>229</v>
      </c>
      <c r="BU161" s="4" t="s">
        <v>229</v>
      </c>
      <c r="BV161" s="4" t="s">
        <v>229</v>
      </c>
      <c r="BY161" s="69">
        <v>3600000</v>
      </c>
    </row>
    <row r="162" spans="1:77" ht="15.75" hidden="1">
      <c r="A162" s="51" t="s">
        <v>15582</v>
      </c>
      <c r="B162" s="3" t="s">
        <v>2511</v>
      </c>
      <c r="C162" s="4" t="s">
        <v>2512</v>
      </c>
      <c r="D162" s="4" t="s">
        <v>2513</v>
      </c>
      <c r="E162" s="4" t="s">
        <v>2514</v>
      </c>
      <c r="F162" s="4" t="s">
        <v>2515</v>
      </c>
      <c r="G162" s="4" t="s">
        <v>2516</v>
      </c>
      <c r="H162" s="3" t="s">
        <v>14</v>
      </c>
      <c r="I162" s="4" t="s">
        <v>16</v>
      </c>
      <c r="J162" s="4" t="s">
        <v>2684</v>
      </c>
      <c r="K162" s="5" t="s">
        <v>2685</v>
      </c>
      <c r="L162" s="6">
        <v>2</v>
      </c>
      <c r="M162" s="5" t="s">
        <v>22</v>
      </c>
      <c r="N162" s="90" t="s">
        <v>349</v>
      </c>
      <c r="O162" s="4" t="s">
        <v>25</v>
      </c>
      <c r="P162" s="90" t="s">
        <v>497</v>
      </c>
      <c r="Q162" s="4" t="s">
        <v>28</v>
      </c>
      <c r="R162" s="90" t="s">
        <v>1593</v>
      </c>
      <c r="S162" s="4" t="s">
        <v>286</v>
      </c>
      <c r="T162" s="68" t="str">
        <f t="shared" si="2"/>
        <v xml:space="preserve">10. Reducción de las desigualdades </v>
      </c>
      <c r="U162" s="90" t="s">
        <v>497</v>
      </c>
      <c r="V162" s="4" t="s">
        <v>34</v>
      </c>
      <c r="W162" s="90" t="s">
        <v>349</v>
      </c>
      <c r="X162" s="4" t="s">
        <v>269</v>
      </c>
      <c r="Y162" s="90" t="s">
        <v>497</v>
      </c>
      <c r="Z162" s="4" t="s">
        <v>1093</v>
      </c>
      <c r="AA162" s="54" t="s">
        <v>16494</v>
      </c>
      <c r="AB162" s="3" t="s">
        <v>42</v>
      </c>
      <c r="AC162" s="4" t="s">
        <v>44</v>
      </c>
      <c r="AD162" s="4" t="s">
        <v>2686</v>
      </c>
      <c r="AE162" s="4" t="s">
        <v>2687</v>
      </c>
      <c r="AF162" s="4" t="s">
        <v>2688</v>
      </c>
      <c r="AG162" s="4" t="s">
        <v>2689</v>
      </c>
      <c r="AH162" s="8">
        <v>2</v>
      </c>
      <c r="AI162" s="4" t="s">
        <v>2690</v>
      </c>
      <c r="AJ162" s="4" t="s">
        <v>2691</v>
      </c>
      <c r="AK162" s="4" t="s">
        <v>59</v>
      </c>
      <c r="AL162" s="4" t="s">
        <v>2692</v>
      </c>
      <c r="AM162" s="9">
        <v>8</v>
      </c>
      <c r="AN162" s="9">
        <v>6</v>
      </c>
      <c r="AO162" s="9">
        <v>4</v>
      </c>
      <c r="AP162" s="9">
        <v>2</v>
      </c>
      <c r="AQ162" s="3" t="s">
        <v>2693</v>
      </c>
      <c r="AR162" s="5" t="s">
        <v>2694</v>
      </c>
      <c r="AS162" s="5" t="s">
        <v>2695</v>
      </c>
      <c r="AT162" s="4" t="s">
        <v>2696</v>
      </c>
      <c r="AU162" s="4" t="s">
        <v>2378</v>
      </c>
      <c r="AV162" s="4" t="s">
        <v>2697</v>
      </c>
      <c r="AW162" s="4" t="s">
        <v>2696</v>
      </c>
      <c r="AX162" s="4" t="s">
        <v>2378</v>
      </c>
      <c r="AY162" s="4" t="s">
        <v>2698</v>
      </c>
      <c r="AZ162" s="4" t="s">
        <v>2696</v>
      </c>
      <c r="BA162" s="4" t="s">
        <v>2378</v>
      </c>
      <c r="BB162" s="4" t="s">
        <v>2699</v>
      </c>
      <c r="BC162" s="4" t="s">
        <v>2696</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hidden="1">
      <c r="A163" s="51" t="s">
        <v>15597</v>
      </c>
      <c r="B163" s="3" t="s">
        <v>2838</v>
      </c>
      <c r="C163" s="4" t="s">
        <v>2839</v>
      </c>
      <c r="D163" s="4" t="s">
        <v>2840</v>
      </c>
      <c r="E163" s="4" t="s">
        <v>2841</v>
      </c>
      <c r="F163" s="4" t="s">
        <v>2842</v>
      </c>
      <c r="G163" s="4" t="s">
        <v>2843</v>
      </c>
      <c r="H163" s="3" t="s">
        <v>898</v>
      </c>
      <c r="I163" s="4" t="s">
        <v>899</v>
      </c>
      <c r="J163" s="4" t="s">
        <v>2844</v>
      </c>
      <c r="K163" s="5" t="s">
        <v>2845</v>
      </c>
      <c r="L163" s="6">
        <v>5</v>
      </c>
      <c r="M163" s="5" t="s">
        <v>128</v>
      </c>
      <c r="N163" s="90">
        <v>1</v>
      </c>
      <c r="O163" s="4" t="s">
        <v>148</v>
      </c>
      <c r="P163" s="90">
        <v>11</v>
      </c>
      <c r="Q163" s="4" t="s">
        <v>201</v>
      </c>
      <c r="R163" s="90">
        <v>16</v>
      </c>
      <c r="S163" s="4" t="s">
        <v>31</v>
      </c>
      <c r="T163" s="68" t="str">
        <f t="shared" si="2"/>
        <v>16. Paz, justicia e instituciones sólidas</v>
      </c>
      <c r="U163" s="90" t="s">
        <v>497</v>
      </c>
      <c r="V163" s="4" t="s">
        <v>34</v>
      </c>
      <c r="W163" s="90" t="s">
        <v>3581</v>
      </c>
      <c r="X163" s="4" t="s">
        <v>235</v>
      </c>
      <c r="Y163" s="90" t="s">
        <v>497</v>
      </c>
      <c r="Z163" s="4" t="s">
        <v>902</v>
      </c>
      <c r="AA163" s="54" t="s">
        <v>16490</v>
      </c>
      <c r="AB163" s="3" t="s">
        <v>903</v>
      </c>
      <c r="AC163" s="4" t="s">
        <v>904</v>
      </c>
      <c r="AD163" s="4" t="s">
        <v>2846</v>
      </c>
      <c r="AE163" s="4" t="s">
        <v>2847</v>
      </c>
      <c r="AF163" s="4" t="s">
        <v>2848</v>
      </c>
      <c r="AG163" s="4" t="s">
        <v>2849</v>
      </c>
      <c r="AH163" s="3">
        <v>1</v>
      </c>
      <c r="AI163" s="4" t="s">
        <v>2850</v>
      </c>
      <c r="AJ163" s="4" t="s">
        <v>2851</v>
      </c>
      <c r="AK163" s="4" t="s">
        <v>844</v>
      </c>
      <c r="AL163" s="4" t="s">
        <v>2852</v>
      </c>
      <c r="AM163" s="3">
        <v>0.3</v>
      </c>
      <c r="AN163" s="3">
        <v>0.5</v>
      </c>
      <c r="AO163" s="3">
        <v>0.7</v>
      </c>
      <c r="AP163" s="3">
        <v>1</v>
      </c>
      <c r="AQ163" s="3" t="s">
        <v>2853</v>
      </c>
      <c r="AR163" s="5" t="s">
        <v>2854</v>
      </c>
      <c r="AS163" s="5" t="s">
        <v>2855</v>
      </c>
      <c r="AT163" s="4" t="s">
        <v>2856</v>
      </c>
      <c r="AU163" s="4" t="s">
        <v>2857</v>
      </c>
      <c r="AV163" s="4" t="s">
        <v>2858</v>
      </c>
      <c r="AW163" s="4" t="s">
        <v>2859</v>
      </c>
      <c r="AX163" s="4" t="s">
        <v>2860</v>
      </c>
      <c r="AY163" s="4" t="s">
        <v>2861</v>
      </c>
      <c r="AZ163" s="4" t="s">
        <v>2859</v>
      </c>
      <c r="BA163" s="4" t="s">
        <v>2860</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hidden="1">
      <c r="A164" s="51" t="s">
        <v>15606</v>
      </c>
      <c r="B164" s="3" t="s">
        <v>2838</v>
      </c>
      <c r="C164" s="4" t="s">
        <v>2839</v>
      </c>
      <c r="D164" s="4" t="s">
        <v>2840</v>
      </c>
      <c r="E164" s="4" t="s">
        <v>2841</v>
      </c>
      <c r="F164" s="4" t="s">
        <v>2842</v>
      </c>
      <c r="G164" s="4" t="s">
        <v>2843</v>
      </c>
      <c r="H164" s="3" t="s">
        <v>1296</v>
      </c>
      <c r="I164" s="4" t="s">
        <v>1297</v>
      </c>
      <c r="J164" s="4" t="s">
        <v>2991</v>
      </c>
      <c r="K164" s="5" t="s">
        <v>2992</v>
      </c>
      <c r="L164" s="6">
        <v>2</v>
      </c>
      <c r="M164" s="5" t="s">
        <v>22</v>
      </c>
      <c r="N164" s="90">
        <v>3</v>
      </c>
      <c r="O164" s="5" t="s">
        <v>138</v>
      </c>
      <c r="P164" s="90">
        <v>2</v>
      </c>
      <c r="Q164" s="5" t="s">
        <v>184</v>
      </c>
      <c r="R164" s="90">
        <v>6</v>
      </c>
      <c r="S164" s="4" t="s">
        <v>1300</v>
      </c>
      <c r="T164" s="68" t="str">
        <f t="shared" si="2"/>
        <v xml:space="preserve">6. Agua limpia y saneamiento </v>
      </c>
      <c r="U164" s="90" t="s">
        <v>349</v>
      </c>
      <c r="V164" s="4" t="s">
        <v>350</v>
      </c>
      <c r="W164" s="90" t="s">
        <v>349</v>
      </c>
      <c r="X164" s="4" t="s">
        <v>783</v>
      </c>
      <c r="Y164" s="90" t="s">
        <v>528</v>
      </c>
      <c r="Z164" s="4" t="s">
        <v>1301</v>
      </c>
      <c r="AA164" s="54" t="s">
        <v>16492</v>
      </c>
      <c r="AB164" s="3" t="s">
        <v>1302</v>
      </c>
      <c r="AC164" s="4" t="s">
        <v>1303</v>
      </c>
      <c r="AD164" s="4" t="s">
        <v>2993</v>
      </c>
      <c r="AE164" s="4" t="s">
        <v>2994</v>
      </c>
      <c r="AF164" s="4" t="s">
        <v>2995</v>
      </c>
      <c r="AG164" s="4" t="s">
        <v>2996</v>
      </c>
      <c r="AH164" s="8">
        <v>1</v>
      </c>
      <c r="AI164" s="4" t="s">
        <v>2997</v>
      </c>
      <c r="AJ164" s="4" t="s">
        <v>2998</v>
      </c>
      <c r="AK164" s="4" t="s">
        <v>59</v>
      </c>
      <c r="AL164" s="4" t="s">
        <v>2999</v>
      </c>
      <c r="AM164" s="9">
        <v>0.2</v>
      </c>
      <c r="AN164" s="9">
        <v>0.5</v>
      </c>
      <c r="AO164" s="9">
        <v>0.6</v>
      </c>
      <c r="AP164" s="9">
        <v>1</v>
      </c>
      <c r="AQ164" s="3" t="s">
        <v>3000</v>
      </c>
      <c r="AR164" s="5" t="s">
        <v>3001</v>
      </c>
      <c r="AS164" s="5" t="s">
        <v>3002</v>
      </c>
      <c r="AT164" s="4" t="s">
        <v>2894</v>
      </c>
      <c r="AU164" s="4" t="s">
        <v>2895</v>
      </c>
      <c r="AV164" s="4" t="s">
        <v>3003</v>
      </c>
      <c r="AW164" s="4" t="s">
        <v>2894</v>
      </c>
      <c r="AX164" s="4" t="s">
        <v>2895</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hidden="1">
      <c r="A165" s="51" t="s">
        <v>15607</v>
      </c>
      <c r="B165" s="3" t="s">
        <v>2838</v>
      </c>
      <c r="C165" s="4" t="s">
        <v>2839</v>
      </c>
      <c r="D165" s="4" t="s">
        <v>2840</v>
      </c>
      <c r="E165" s="4" t="s">
        <v>2841</v>
      </c>
      <c r="F165" s="4" t="s">
        <v>2842</v>
      </c>
      <c r="G165" s="4" t="s">
        <v>2843</v>
      </c>
      <c r="H165" s="3" t="s">
        <v>2163</v>
      </c>
      <c r="I165" s="4" t="s">
        <v>2164</v>
      </c>
      <c r="J165" s="4" t="s">
        <v>3004</v>
      </c>
      <c r="K165" s="5" t="s">
        <v>3005</v>
      </c>
      <c r="L165" s="6">
        <v>2</v>
      </c>
      <c r="M165" s="5" t="s">
        <v>22</v>
      </c>
      <c r="N165" s="90">
        <v>2</v>
      </c>
      <c r="O165" s="4" t="s">
        <v>25</v>
      </c>
      <c r="P165" s="90">
        <v>1</v>
      </c>
      <c r="Q165" s="4" t="s">
        <v>28</v>
      </c>
      <c r="R165" s="90">
        <v>11</v>
      </c>
      <c r="S165" s="4" t="s">
        <v>631</v>
      </c>
      <c r="T165" s="68" t="str">
        <f t="shared" si="2"/>
        <v>11. Ciudades y comunidades sostenibles</v>
      </c>
      <c r="U165" s="90" t="s">
        <v>349</v>
      </c>
      <c r="V165" s="4" t="s">
        <v>350</v>
      </c>
      <c r="W165" s="90" t="s">
        <v>349</v>
      </c>
      <c r="X165" s="4" t="s">
        <v>783</v>
      </c>
      <c r="Y165" s="90" t="s">
        <v>497</v>
      </c>
      <c r="Z165" s="4" t="s">
        <v>784</v>
      </c>
      <c r="AA165" s="54" t="s">
        <v>16488</v>
      </c>
      <c r="AB165" s="3" t="s">
        <v>1324</v>
      </c>
      <c r="AC165" s="4" t="s">
        <v>1325</v>
      </c>
      <c r="AD165" s="4" t="s">
        <v>3006</v>
      </c>
      <c r="AE165" s="4" t="s">
        <v>3007</v>
      </c>
      <c r="AF165" s="4" t="s">
        <v>3008</v>
      </c>
      <c r="AG165" s="4" t="s">
        <v>3009</v>
      </c>
      <c r="AH165" s="8">
        <v>1</v>
      </c>
      <c r="AI165" s="4" t="s">
        <v>3010</v>
      </c>
      <c r="AJ165" s="4" t="s">
        <v>3011</v>
      </c>
      <c r="AK165" s="4" t="s">
        <v>59</v>
      </c>
      <c r="AL165" s="4" t="s">
        <v>3012</v>
      </c>
      <c r="AM165" s="8">
        <v>0</v>
      </c>
      <c r="AN165" s="9">
        <v>0.25</v>
      </c>
      <c r="AO165" s="9">
        <v>0.7</v>
      </c>
      <c r="AP165" s="9">
        <v>1</v>
      </c>
      <c r="AQ165" s="3" t="s">
        <v>3013</v>
      </c>
      <c r="AR165" s="5" t="s">
        <v>3014</v>
      </c>
      <c r="AS165" s="5" t="s">
        <v>3015</v>
      </c>
      <c r="AT165" s="4" t="s">
        <v>3016</v>
      </c>
      <c r="AU165" s="4" t="s">
        <v>3017</v>
      </c>
      <c r="AV165" s="4" t="s">
        <v>3018</v>
      </c>
      <c r="AW165" s="4" t="s">
        <v>3016</v>
      </c>
      <c r="AX165" s="4" t="s">
        <v>3017</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hidden="1">
      <c r="A166" s="51" t="s">
        <v>15608</v>
      </c>
      <c r="B166" s="3" t="s">
        <v>2838</v>
      </c>
      <c r="C166" s="4" t="s">
        <v>2839</v>
      </c>
      <c r="D166" s="4" t="s">
        <v>2840</v>
      </c>
      <c r="E166" s="4" t="s">
        <v>2841</v>
      </c>
      <c r="F166" s="4" t="s">
        <v>2842</v>
      </c>
      <c r="G166" s="4" t="s">
        <v>2843</v>
      </c>
      <c r="H166" s="3" t="s">
        <v>1261</v>
      </c>
      <c r="I166" s="4" t="s">
        <v>1262</v>
      </c>
      <c r="J166" s="4" t="s">
        <v>3019</v>
      </c>
      <c r="K166" s="5" t="s">
        <v>3020</v>
      </c>
      <c r="L166" s="6">
        <v>2</v>
      </c>
      <c r="M166" s="5" t="s">
        <v>22</v>
      </c>
      <c r="N166" s="90">
        <v>2</v>
      </c>
      <c r="O166" s="5" t="s">
        <v>25</v>
      </c>
      <c r="P166" s="90">
        <v>2</v>
      </c>
      <c r="Q166" s="5" t="s">
        <v>180</v>
      </c>
      <c r="R166" s="90">
        <v>11</v>
      </c>
      <c r="S166" s="4" t="s">
        <v>631</v>
      </c>
      <c r="T166" s="68" t="str">
        <f t="shared" si="2"/>
        <v>11. Ciudades y comunidades sostenibles</v>
      </c>
      <c r="U166" s="90" t="s">
        <v>349</v>
      </c>
      <c r="V166" s="4" t="s">
        <v>350</v>
      </c>
      <c r="W166" s="90" t="s">
        <v>349</v>
      </c>
      <c r="X166" s="4" t="s">
        <v>783</v>
      </c>
      <c r="Y166" s="90" t="s">
        <v>497</v>
      </c>
      <c r="Z166" s="4" t="s">
        <v>784</v>
      </c>
      <c r="AA166" s="54" t="s">
        <v>16488</v>
      </c>
      <c r="AB166" s="3" t="s">
        <v>1265</v>
      </c>
      <c r="AC166" s="4" t="s">
        <v>1266</v>
      </c>
      <c r="AD166" s="4" t="s">
        <v>3006</v>
      </c>
      <c r="AE166" s="4" t="s">
        <v>3007</v>
      </c>
      <c r="AF166" s="4" t="s">
        <v>3021</v>
      </c>
      <c r="AG166" s="4" t="s">
        <v>3022</v>
      </c>
      <c r="AH166" s="8">
        <v>1</v>
      </c>
      <c r="AI166" s="4" t="s">
        <v>3023</v>
      </c>
      <c r="AJ166" s="4" t="s">
        <v>3024</v>
      </c>
      <c r="AK166" s="4" t="s">
        <v>59</v>
      </c>
      <c r="AL166" s="4" t="s">
        <v>3025</v>
      </c>
      <c r="AM166" s="8">
        <v>0</v>
      </c>
      <c r="AN166" s="9">
        <v>0.2</v>
      </c>
      <c r="AO166" s="9">
        <v>0.7</v>
      </c>
      <c r="AP166" s="9">
        <v>1</v>
      </c>
      <c r="AQ166" s="3" t="s">
        <v>3026</v>
      </c>
      <c r="AR166" s="5" t="s">
        <v>3027</v>
      </c>
      <c r="AS166" s="5" t="s">
        <v>3028</v>
      </c>
      <c r="AT166" s="4" t="s">
        <v>3016</v>
      </c>
      <c r="AU166" s="4" t="s">
        <v>3017</v>
      </c>
      <c r="AV166" s="4" t="s">
        <v>3029</v>
      </c>
      <c r="AW166" s="4" t="s">
        <v>3016</v>
      </c>
      <c r="AX166" s="4" t="s">
        <v>3017</v>
      </c>
      <c r="AY166" s="4" t="s">
        <v>3030</v>
      </c>
      <c r="AZ166" s="4" t="s">
        <v>3031</v>
      </c>
      <c r="BA166" s="4" t="s">
        <v>3032</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hidden="1">
      <c r="A167" s="51" t="s">
        <v>15609</v>
      </c>
      <c r="B167" s="3" t="s">
        <v>2838</v>
      </c>
      <c r="C167" s="4" t="s">
        <v>2839</v>
      </c>
      <c r="D167" s="4" t="s">
        <v>2840</v>
      </c>
      <c r="E167" s="4" t="s">
        <v>2841</v>
      </c>
      <c r="F167" s="4" t="s">
        <v>2842</v>
      </c>
      <c r="G167" s="4" t="s">
        <v>2843</v>
      </c>
      <c r="H167" s="3" t="s">
        <v>14</v>
      </c>
      <c r="I167" s="4" t="s">
        <v>16</v>
      </c>
      <c r="J167" s="4" t="s">
        <v>3033</v>
      </c>
      <c r="K167" s="5" t="s">
        <v>3034</v>
      </c>
      <c r="L167" s="6">
        <v>2</v>
      </c>
      <c r="M167" s="5" t="s">
        <v>22</v>
      </c>
      <c r="N167" s="90" t="s">
        <v>349</v>
      </c>
      <c r="O167" s="4" t="s">
        <v>25</v>
      </c>
      <c r="P167" s="90" t="s">
        <v>497</v>
      </c>
      <c r="Q167" s="4" t="s">
        <v>28</v>
      </c>
      <c r="R167" s="90" t="s">
        <v>1593</v>
      </c>
      <c r="S167" s="4" t="s">
        <v>286</v>
      </c>
      <c r="T167" s="68" t="str">
        <f t="shared" si="2"/>
        <v xml:space="preserve">10. Reducción de las desigualdades </v>
      </c>
      <c r="U167" s="90" t="s">
        <v>349</v>
      </c>
      <c r="V167" s="4" t="s">
        <v>34</v>
      </c>
      <c r="W167" s="90" t="s">
        <v>349</v>
      </c>
      <c r="X167" s="4" t="s">
        <v>269</v>
      </c>
      <c r="Y167" s="90" t="s">
        <v>497</v>
      </c>
      <c r="Z167" s="4" t="s">
        <v>1093</v>
      </c>
      <c r="AA167" s="54" t="s">
        <v>16488</v>
      </c>
      <c r="AB167" s="3" t="s">
        <v>42</v>
      </c>
      <c r="AC167" s="4" t="s">
        <v>44</v>
      </c>
      <c r="AD167" s="4" t="s">
        <v>3035</v>
      </c>
      <c r="AE167" s="4" t="s">
        <v>3036</v>
      </c>
      <c r="AF167" s="4" t="s">
        <v>3037</v>
      </c>
      <c r="AG167" s="4" t="s">
        <v>3038</v>
      </c>
      <c r="AH167" s="8">
        <v>1</v>
      </c>
      <c r="AI167" s="4" t="s">
        <v>3039</v>
      </c>
      <c r="AJ167" s="4" t="s">
        <v>3040</v>
      </c>
      <c r="AK167" s="4" t="s">
        <v>59</v>
      </c>
      <c r="AL167" s="4" t="s">
        <v>3041</v>
      </c>
      <c r="AM167" s="9">
        <v>0.25</v>
      </c>
      <c r="AN167" s="9">
        <v>0.5</v>
      </c>
      <c r="AO167" s="9">
        <v>0.75</v>
      </c>
      <c r="AP167" s="9">
        <v>1</v>
      </c>
      <c r="AQ167" s="3" t="s">
        <v>3042</v>
      </c>
      <c r="AR167" s="5" t="s">
        <v>3038</v>
      </c>
      <c r="AS167" s="5" t="s">
        <v>3043</v>
      </c>
      <c r="AT167" s="4" t="s">
        <v>3044</v>
      </c>
      <c r="AU167" s="4" t="s">
        <v>2199</v>
      </c>
      <c r="AV167" s="4" t="s">
        <v>3045</v>
      </c>
      <c r="AW167" s="4" t="s">
        <v>3046</v>
      </c>
      <c r="AX167" s="4" t="s">
        <v>3047</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hidden="1">
      <c r="A168" s="51" t="s">
        <v>15610</v>
      </c>
      <c r="B168" s="3" t="s">
        <v>2838</v>
      </c>
      <c r="C168" s="4" t="s">
        <v>2839</v>
      </c>
      <c r="D168" s="4" t="s">
        <v>2840</v>
      </c>
      <c r="E168" s="4" t="s">
        <v>2841</v>
      </c>
      <c r="F168" s="4" t="s">
        <v>2842</v>
      </c>
      <c r="G168" s="4" t="s">
        <v>2843</v>
      </c>
      <c r="H168" s="3" t="s">
        <v>231</v>
      </c>
      <c r="I168" s="4" t="s">
        <v>232</v>
      </c>
      <c r="J168" s="4" t="s">
        <v>3048</v>
      </c>
      <c r="K168" s="5" t="s">
        <v>3049</v>
      </c>
      <c r="L168" s="6">
        <v>5</v>
      </c>
      <c r="M168" s="5" t="s">
        <v>128</v>
      </c>
      <c r="N168" s="90">
        <v>3</v>
      </c>
      <c r="O168" s="5" t="s">
        <v>150</v>
      </c>
      <c r="P168" s="90">
        <v>1</v>
      </c>
      <c r="Q168" s="5" t="s">
        <v>209</v>
      </c>
      <c r="R168" s="90">
        <v>16</v>
      </c>
      <c r="S168" s="4" t="s">
        <v>31</v>
      </c>
      <c r="T168" s="68" t="str">
        <f t="shared" si="2"/>
        <v>16. Paz, justicia e instituciones sólidas</v>
      </c>
      <c r="U168" s="90" t="s">
        <v>497</v>
      </c>
      <c r="V168" s="4" t="s">
        <v>34</v>
      </c>
      <c r="W168" s="90" t="s">
        <v>3581</v>
      </c>
      <c r="X168" s="4" t="s">
        <v>235</v>
      </c>
      <c r="Y168" s="90" t="s">
        <v>349</v>
      </c>
      <c r="Z168" s="4" t="s">
        <v>236</v>
      </c>
      <c r="AA168" s="54" t="s">
        <v>16481</v>
      </c>
      <c r="AB168" s="3" t="s">
        <v>237</v>
      </c>
      <c r="AC168" s="4" t="s">
        <v>238</v>
      </c>
      <c r="AD168" s="4" t="s">
        <v>3050</v>
      </c>
      <c r="AE168" s="4" t="s">
        <v>3051</v>
      </c>
      <c r="AF168" s="4" t="s">
        <v>3052</v>
      </c>
      <c r="AG168" s="4" t="s">
        <v>3053</v>
      </c>
      <c r="AH168" s="8">
        <v>1</v>
      </c>
      <c r="AI168" s="4" t="s">
        <v>3054</v>
      </c>
      <c r="AJ168" s="4" t="s">
        <v>3055</v>
      </c>
      <c r="AK168" s="4" t="s">
        <v>59</v>
      </c>
      <c r="AL168" s="4" t="s">
        <v>3025</v>
      </c>
      <c r="AM168" s="9">
        <v>0.2</v>
      </c>
      <c r="AN168" s="9">
        <v>0.4</v>
      </c>
      <c r="AO168" s="9">
        <v>0.6</v>
      </c>
      <c r="AP168" s="9">
        <v>1</v>
      </c>
      <c r="AQ168" s="3" t="s">
        <v>3056</v>
      </c>
      <c r="AR168" s="5" t="s">
        <v>3057</v>
      </c>
      <c r="AS168" s="5" t="s">
        <v>3058</v>
      </c>
      <c r="AT168" s="4" t="s">
        <v>3044</v>
      </c>
      <c r="AU168" s="4" t="s">
        <v>2199</v>
      </c>
      <c r="AV168" s="4" t="s">
        <v>3059</v>
      </c>
      <c r="AW168" s="4" t="s">
        <v>3060</v>
      </c>
      <c r="AX168" s="4" t="s">
        <v>3061</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hidden="1">
      <c r="A169" s="51" t="s">
        <v>15611</v>
      </c>
      <c r="B169" s="3" t="s">
        <v>2838</v>
      </c>
      <c r="C169" s="4" t="s">
        <v>2839</v>
      </c>
      <c r="D169" s="4" t="s">
        <v>2840</v>
      </c>
      <c r="E169" s="4" t="s">
        <v>2841</v>
      </c>
      <c r="F169" s="4" t="s">
        <v>2842</v>
      </c>
      <c r="G169" s="4" t="s">
        <v>2843</v>
      </c>
      <c r="H169" s="3" t="s">
        <v>248</v>
      </c>
      <c r="I169" s="4" t="s">
        <v>249</v>
      </c>
      <c r="J169" s="4" t="s">
        <v>3062</v>
      </c>
      <c r="K169" s="5" t="s">
        <v>3063</v>
      </c>
      <c r="L169" s="6">
        <v>2</v>
      </c>
      <c r="M169" s="5" t="s">
        <v>22</v>
      </c>
      <c r="N169" s="90">
        <v>2</v>
      </c>
      <c r="O169" s="4" t="s">
        <v>25</v>
      </c>
      <c r="P169" s="90">
        <v>2</v>
      </c>
      <c r="Q169" s="4" t="s">
        <v>180</v>
      </c>
      <c r="R169" s="90">
        <v>16</v>
      </c>
      <c r="S169" s="4" t="s">
        <v>31</v>
      </c>
      <c r="T169" s="68" t="str">
        <f t="shared" si="2"/>
        <v>16. Paz, justicia e instituciones sólidas</v>
      </c>
      <c r="U169" s="90" t="s">
        <v>349</v>
      </c>
      <c r="V169" s="4" t="s">
        <v>34</v>
      </c>
      <c r="W169" s="90" t="s">
        <v>528</v>
      </c>
      <c r="X169" s="4" t="s">
        <v>37</v>
      </c>
      <c r="Y169" s="90" t="s">
        <v>349</v>
      </c>
      <c r="Z169" s="4" t="s">
        <v>252</v>
      </c>
      <c r="AA169" s="54" t="s">
        <v>16527</v>
      </c>
      <c r="AB169" s="3" t="s">
        <v>253</v>
      </c>
      <c r="AC169" s="4" t="s">
        <v>254</v>
      </c>
      <c r="AD169" s="4" t="s">
        <v>3035</v>
      </c>
      <c r="AE169" s="4" t="s">
        <v>3064</v>
      </c>
      <c r="AF169" s="4" t="s">
        <v>3065</v>
      </c>
      <c r="AG169" s="4" t="s">
        <v>3066</v>
      </c>
      <c r="AH169" s="8">
        <v>1</v>
      </c>
      <c r="AI169" s="4" t="s">
        <v>3067</v>
      </c>
      <c r="AJ169" s="4" t="s">
        <v>3068</v>
      </c>
      <c r="AK169" s="4" t="s">
        <v>59</v>
      </c>
      <c r="AL169" s="4" t="s">
        <v>3041</v>
      </c>
      <c r="AM169" s="9">
        <v>0.3</v>
      </c>
      <c r="AN169" s="9">
        <v>0.5</v>
      </c>
      <c r="AO169" s="9">
        <v>0.7</v>
      </c>
      <c r="AP169" s="9">
        <v>1</v>
      </c>
      <c r="AQ169" s="3" t="s">
        <v>3069</v>
      </c>
      <c r="AR169" s="5" t="s">
        <v>3070</v>
      </c>
      <c r="AS169" s="5" t="s">
        <v>3071</v>
      </c>
      <c r="AT169" s="4" t="s">
        <v>3072</v>
      </c>
      <c r="AU169" s="4" t="s">
        <v>2199</v>
      </c>
      <c r="AV169" s="4" t="s">
        <v>3073</v>
      </c>
      <c r="AW169" s="4" t="s">
        <v>3074</v>
      </c>
      <c r="AX169" s="4" t="s">
        <v>3075</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hidden="1">
      <c r="A170" s="51" t="s">
        <v>15612</v>
      </c>
      <c r="B170" s="3" t="s">
        <v>2838</v>
      </c>
      <c r="C170" s="4" t="s">
        <v>2839</v>
      </c>
      <c r="D170" s="4" t="s">
        <v>2840</v>
      </c>
      <c r="E170" s="4" t="s">
        <v>2841</v>
      </c>
      <c r="F170" s="4" t="s">
        <v>2842</v>
      </c>
      <c r="G170" s="4" t="s">
        <v>2843</v>
      </c>
      <c r="H170" s="3" t="s">
        <v>263</v>
      </c>
      <c r="I170" s="4" t="s">
        <v>264</v>
      </c>
      <c r="J170" s="4" t="s">
        <v>3076</v>
      </c>
      <c r="K170" s="5" t="s">
        <v>3077</v>
      </c>
      <c r="L170" s="6">
        <v>1</v>
      </c>
      <c r="M170" s="5" t="s">
        <v>125</v>
      </c>
      <c r="N170" s="90">
        <v>2</v>
      </c>
      <c r="O170" s="5" t="s">
        <v>25</v>
      </c>
      <c r="P170" s="90">
        <v>2</v>
      </c>
      <c r="Q170" s="5" t="s">
        <v>180</v>
      </c>
      <c r="R170" s="90">
        <v>5</v>
      </c>
      <c r="S170" s="4" t="s">
        <v>268</v>
      </c>
      <c r="T170" s="68" t="str">
        <f t="shared" si="2"/>
        <v xml:space="preserve">5. Igualdad de género </v>
      </c>
      <c r="U170" s="90" t="s">
        <v>497</v>
      </c>
      <c r="V170" s="4" t="s">
        <v>34</v>
      </c>
      <c r="W170" s="90" t="s">
        <v>349</v>
      </c>
      <c r="X170" s="4" t="s">
        <v>269</v>
      </c>
      <c r="Y170" s="90" t="s">
        <v>840</v>
      </c>
      <c r="Z170" s="4" t="s">
        <v>270</v>
      </c>
      <c r="AA170" s="54" t="s">
        <v>16482</v>
      </c>
      <c r="AB170" s="3" t="s">
        <v>271</v>
      </c>
      <c r="AC170" s="4" t="s">
        <v>272</v>
      </c>
      <c r="AD170" s="4" t="s">
        <v>3078</v>
      </c>
      <c r="AE170" s="4" t="s">
        <v>3079</v>
      </c>
      <c r="AF170" s="4" t="s">
        <v>3080</v>
      </c>
      <c r="AG170" s="4" t="s">
        <v>3081</v>
      </c>
      <c r="AH170" s="8">
        <v>1</v>
      </c>
      <c r="AI170" s="4" t="s">
        <v>3082</v>
      </c>
      <c r="AJ170" s="4" t="s">
        <v>3083</v>
      </c>
      <c r="AK170" s="4" t="s">
        <v>59</v>
      </c>
      <c r="AL170" s="4" t="s">
        <v>3025</v>
      </c>
      <c r="AM170" s="9">
        <v>0.3</v>
      </c>
      <c r="AN170" s="9">
        <v>0.5</v>
      </c>
      <c r="AO170" s="9">
        <v>0.7</v>
      </c>
      <c r="AP170" s="9">
        <v>1</v>
      </c>
      <c r="AQ170" s="3" t="s">
        <v>3084</v>
      </c>
      <c r="AR170" s="5" t="s">
        <v>3085</v>
      </c>
      <c r="AS170" s="5" t="s">
        <v>3086</v>
      </c>
      <c r="AT170" s="4" t="s">
        <v>3087</v>
      </c>
      <c r="AU170" s="4" t="s">
        <v>2350</v>
      </c>
      <c r="AV170" s="4" t="s">
        <v>3088</v>
      </c>
      <c r="AW170" s="4" t="s">
        <v>3087</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hidden="1">
      <c r="A171" s="51" t="s">
        <v>15613</v>
      </c>
      <c r="B171" s="3" t="s">
        <v>2838</v>
      </c>
      <c r="C171" s="4" t="s">
        <v>2839</v>
      </c>
      <c r="D171" s="4" t="s">
        <v>2840</v>
      </c>
      <c r="E171" s="4" t="s">
        <v>2841</v>
      </c>
      <c r="F171" s="4" t="s">
        <v>2842</v>
      </c>
      <c r="G171" s="4" t="s">
        <v>2843</v>
      </c>
      <c r="H171" s="3" t="s">
        <v>282</v>
      </c>
      <c r="I171" s="4" t="s">
        <v>283</v>
      </c>
      <c r="J171" s="4" t="s">
        <v>3089</v>
      </c>
      <c r="K171" s="5" t="s">
        <v>3090</v>
      </c>
      <c r="L171" s="6">
        <v>1</v>
      </c>
      <c r="M171" s="5" t="s">
        <v>125</v>
      </c>
      <c r="N171" s="90">
        <v>6</v>
      </c>
      <c r="O171" s="4" t="s">
        <v>135</v>
      </c>
      <c r="P171" s="90">
        <v>0</v>
      </c>
      <c r="Q171" s="4" t="s">
        <v>135</v>
      </c>
      <c r="R171" s="90">
        <v>10</v>
      </c>
      <c r="S171" s="4" t="s">
        <v>286</v>
      </c>
      <c r="T171" s="68" t="str">
        <f t="shared" si="2"/>
        <v xml:space="preserve">10. Reducción de las desigualdades </v>
      </c>
      <c r="U171" s="90" t="s">
        <v>497</v>
      </c>
      <c r="V171" s="4" t="s">
        <v>34</v>
      </c>
      <c r="W171" s="90" t="s">
        <v>349</v>
      </c>
      <c r="X171" s="4" t="s">
        <v>269</v>
      </c>
      <c r="Y171" s="90" t="s">
        <v>840</v>
      </c>
      <c r="Z171" s="4" t="s">
        <v>270</v>
      </c>
      <c r="AA171" s="54" t="s">
        <v>16482</v>
      </c>
      <c r="AB171" s="3" t="s">
        <v>287</v>
      </c>
      <c r="AC171" s="4" t="s">
        <v>288</v>
      </c>
      <c r="AD171" s="4" t="s">
        <v>3078</v>
      </c>
      <c r="AE171" s="4" t="s">
        <v>3091</v>
      </c>
      <c r="AF171" s="4" t="s">
        <v>3092</v>
      </c>
      <c r="AG171" s="4" t="s">
        <v>3093</v>
      </c>
      <c r="AH171" s="8">
        <v>1</v>
      </c>
      <c r="AI171" s="4" t="s">
        <v>3094</v>
      </c>
      <c r="AJ171" s="4" t="s">
        <v>3095</v>
      </c>
      <c r="AK171" s="4" t="s">
        <v>59</v>
      </c>
      <c r="AL171" s="4" t="s">
        <v>3096</v>
      </c>
      <c r="AM171" s="9">
        <v>0.3</v>
      </c>
      <c r="AN171" s="9">
        <v>0.5</v>
      </c>
      <c r="AO171" s="9">
        <v>0.7</v>
      </c>
      <c r="AP171" s="9">
        <v>1</v>
      </c>
      <c r="AQ171" s="3" t="s">
        <v>3097</v>
      </c>
      <c r="AR171" s="5" t="s">
        <v>3098</v>
      </c>
      <c r="AS171" s="5" t="s">
        <v>3099</v>
      </c>
      <c r="AT171" s="4" t="s">
        <v>3087</v>
      </c>
      <c r="AU171" s="4" t="s">
        <v>2350</v>
      </c>
      <c r="AV171" s="4" t="s">
        <v>3100</v>
      </c>
      <c r="AW171" s="4" t="s">
        <v>3087</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hidden="1">
      <c r="A172" s="51" t="s">
        <v>15614</v>
      </c>
      <c r="B172" s="3" t="s">
        <v>2838</v>
      </c>
      <c r="C172" s="4" t="s">
        <v>2839</v>
      </c>
      <c r="D172" s="4" t="s">
        <v>3124</v>
      </c>
      <c r="E172" s="4" t="s">
        <v>2841</v>
      </c>
      <c r="F172" s="4" t="s">
        <v>2842</v>
      </c>
      <c r="G172" s="4" t="s">
        <v>2843</v>
      </c>
      <c r="H172" s="3" t="s">
        <v>345</v>
      </c>
      <c r="I172" s="4" t="s">
        <v>346</v>
      </c>
      <c r="J172" s="4" t="s">
        <v>347</v>
      </c>
      <c r="K172" s="5" t="s">
        <v>3125</v>
      </c>
      <c r="L172" s="6">
        <v>1</v>
      </c>
      <c r="M172" s="5" t="s">
        <v>125</v>
      </c>
      <c r="N172" s="90" t="s">
        <v>351</v>
      </c>
      <c r="O172" s="5" t="s">
        <v>135</v>
      </c>
      <c r="P172" s="90" t="s">
        <v>497</v>
      </c>
      <c r="Q172" s="5" t="s">
        <v>167</v>
      </c>
      <c r="R172" s="90" t="s">
        <v>1593</v>
      </c>
      <c r="S172" s="4" t="s">
        <v>286</v>
      </c>
      <c r="T172" s="68" t="str">
        <f t="shared" si="2"/>
        <v xml:space="preserve">10. Reducción de las desigualdades </v>
      </c>
      <c r="U172" s="90" t="s">
        <v>349</v>
      </c>
      <c r="V172" s="4" t="s">
        <v>350</v>
      </c>
      <c r="W172" s="90" t="s">
        <v>351</v>
      </c>
      <c r="X172" s="4" t="s">
        <v>352</v>
      </c>
      <c r="Y172" s="90"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hidden="1">
      <c r="A173" s="51" t="s">
        <v>15615</v>
      </c>
      <c r="B173" s="3" t="s">
        <v>2838</v>
      </c>
      <c r="C173" s="4" t="s">
        <v>2839</v>
      </c>
      <c r="D173" s="4" t="s">
        <v>2840</v>
      </c>
      <c r="E173" s="4" t="s">
        <v>2841</v>
      </c>
      <c r="F173" s="4" t="s">
        <v>2842</v>
      </c>
      <c r="G173" s="4" t="s">
        <v>2843</v>
      </c>
      <c r="H173" s="3" t="s">
        <v>1681</v>
      </c>
      <c r="I173" s="4" t="s">
        <v>1682</v>
      </c>
      <c r="J173" s="4" t="s">
        <v>3033</v>
      </c>
      <c r="K173" s="5" t="s">
        <v>3101</v>
      </c>
      <c r="L173" s="6">
        <v>6</v>
      </c>
      <c r="M173" s="5" t="s">
        <v>129</v>
      </c>
      <c r="N173" s="90">
        <v>3</v>
      </c>
      <c r="O173" s="5" t="s">
        <v>153</v>
      </c>
      <c r="P173" s="90">
        <v>2</v>
      </c>
      <c r="Q173" s="5" t="s">
        <v>218</v>
      </c>
      <c r="R173" s="90">
        <v>11</v>
      </c>
      <c r="S173" s="4" t="s">
        <v>631</v>
      </c>
      <c r="T173" s="68" t="str">
        <f t="shared" si="2"/>
        <v>11. Ciudades y comunidades sostenibles</v>
      </c>
      <c r="U173" s="90" t="s">
        <v>497</v>
      </c>
      <c r="V173" s="4" t="s">
        <v>34</v>
      </c>
      <c r="W173" s="90" t="s">
        <v>528</v>
      </c>
      <c r="X173" s="4" t="s">
        <v>37</v>
      </c>
      <c r="Y173" s="90" t="s">
        <v>349</v>
      </c>
      <c r="Z173" s="4" t="s">
        <v>1685</v>
      </c>
      <c r="AA173" s="54" t="s">
        <v>16503</v>
      </c>
      <c r="AB173" s="3" t="s">
        <v>1686</v>
      </c>
      <c r="AC173" s="4" t="s">
        <v>1687</v>
      </c>
      <c r="AD173" s="4" t="s">
        <v>3102</v>
      </c>
      <c r="AE173" s="4" t="s">
        <v>3007</v>
      </c>
      <c r="AF173" s="4" t="s">
        <v>3103</v>
      </c>
      <c r="AG173" s="4" t="s">
        <v>3104</v>
      </c>
      <c r="AH173" s="8">
        <v>1</v>
      </c>
      <c r="AI173" s="4" t="s">
        <v>3105</v>
      </c>
      <c r="AJ173" s="4" t="s">
        <v>3106</v>
      </c>
      <c r="AK173" s="4" t="s">
        <v>59</v>
      </c>
      <c r="AL173" s="4" t="s">
        <v>3025</v>
      </c>
      <c r="AM173" s="9">
        <v>0.2</v>
      </c>
      <c r="AN173" s="9">
        <v>0.6</v>
      </c>
      <c r="AO173" s="9">
        <v>0.9</v>
      </c>
      <c r="AP173" s="9">
        <v>1</v>
      </c>
      <c r="AQ173" s="3" t="s">
        <v>3107</v>
      </c>
      <c r="AR173" s="5" t="s">
        <v>3108</v>
      </c>
      <c r="AS173" s="5" t="s">
        <v>3109</v>
      </c>
      <c r="AT173" s="4" t="s">
        <v>3044</v>
      </c>
      <c r="AU173" s="4" t="s">
        <v>2199</v>
      </c>
      <c r="AV173" s="4" t="s">
        <v>3110</v>
      </c>
      <c r="AW173" s="4" t="s">
        <v>3044</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hidden="1">
      <c r="A174" s="51" t="s">
        <v>15598</v>
      </c>
      <c r="B174" s="3" t="s">
        <v>2838</v>
      </c>
      <c r="C174" s="4" t="s">
        <v>2839</v>
      </c>
      <c r="D174" s="4" t="s">
        <v>2840</v>
      </c>
      <c r="E174" s="4" t="s">
        <v>2841</v>
      </c>
      <c r="F174" s="4" t="s">
        <v>2842</v>
      </c>
      <c r="G174" s="4" t="s">
        <v>2843</v>
      </c>
      <c r="H174" s="3" t="s">
        <v>1375</v>
      </c>
      <c r="I174" s="4" t="s">
        <v>1376</v>
      </c>
      <c r="J174" s="4" t="s">
        <v>2862</v>
      </c>
      <c r="K174" s="5" t="s">
        <v>2863</v>
      </c>
      <c r="L174" s="6">
        <v>6</v>
      </c>
      <c r="M174" s="5" t="s">
        <v>129</v>
      </c>
      <c r="N174" s="90">
        <v>3</v>
      </c>
      <c r="O174" s="5" t="s">
        <v>153</v>
      </c>
      <c r="P174" s="90">
        <v>2</v>
      </c>
      <c r="Q174" s="5" t="s">
        <v>218</v>
      </c>
      <c r="R174" s="90">
        <v>16</v>
      </c>
      <c r="S174" s="4" t="s">
        <v>31</v>
      </c>
      <c r="T174" s="68" t="str">
        <f t="shared" si="2"/>
        <v>16. Paz, justicia e instituciones sólidas</v>
      </c>
      <c r="U174" s="90" t="s">
        <v>497</v>
      </c>
      <c r="V174" s="4" t="s">
        <v>34</v>
      </c>
      <c r="W174" s="90" t="s">
        <v>528</v>
      </c>
      <c r="X174" s="4" t="s">
        <v>37</v>
      </c>
      <c r="Y174" s="90" t="s">
        <v>498</v>
      </c>
      <c r="Z174" s="4" t="s">
        <v>1379</v>
      </c>
      <c r="AA174" s="54" t="s">
        <v>9752</v>
      </c>
      <c r="AB174" s="3" t="s">
        <v>1380</v>
      </c>
      <c r="AC174" s="4" t="s">
        <v>1381</v>
      </c>
      <c r="AD174" s="4" t="s">
        <v>2864</v>
      </c>
      <c r="AE174" s="4" t="s">
        <v>2865</v>
      </c>
      <c r="AF174" s="4" t="s">
        <v>2866</v>
      </c>
      <c r="AG174" s="4" t="s">
        <v>2867</v>
      </c>
      <c r="AH174" s="8">
        <v>1</v>
      </c>
      <c r="AI174" s="4" t="s">
        <v>2868</v>
      </c>
      <c r="AJ174" s="4" t="s">
        <v>2869</v>
      </c>
      <c r="AK174" s="4" t="s">
        <v>59</v>
      </c>
      <c r="AL174" s="4" t="s">
        <v>2870</v>
      </c>
      <c r="AM174" s="9">
        <v>0.3</v>
      </c>
      <c r="AN174" s="9">
        <v>0.5</v>
      </c>
      <c r="AO174" s="9">
        <v>0.7</v>
      </c>
      <c r="AP174" s="9">
        <v>1</v>
      </c>
      <c r="AQ174" s="3" t="s">
        <v>2871</v>
      </c>
      <c r="AR174" s="5" t="s">
        <v>2872</v>
      </c>
      <c r="AS174" s="5" t="s">
        <v>2873</v>
      </c>
      <c r="AT174" s="4" t="s">
        <v>2874</v>
      </c>
      <c r="AU174" s="4" t="s">
        <v>1895</v>
      </c>
      <c r="AV174" s="4" t="s">
        <v>2875</v>
      </c>
      <c r="AW174" s="4" t="s">
        <v>2874</v>
      </c>
      <c r="AX174" s="4" t="s">
        <v>1895</v>
      </c>
      <c r="AY174" s="4" t="s">
        <v>2876</v>
      </c>
      <c r="AZ174" s="4" t="s">
        <v>2877</v>
      </c>
      <c r="BA174" s="4" t="s">
        <v>2878</v>
      </c>
      <c r="BB174" s="4" t="s">
        <v>2879</v>
      </c>
      <c r="BC174" s="4" t="s">
        <v>2880</v>
      </c>
      <c r="BD174" s="4" t="s">
        <v>2881</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hidden="1">
      <c r="A175" s="51" t="s">
        <v>15616</v>
      </c>
      <c r="B175" s="3" t="s">
        <v>2838</v>
      </c>
      <c r="C175" s="4" t="s">
        <v>2839</v>
      </c>
      <c r="D175" s="4" t="s">
        <v>2840</v>
      </c>
      <c r="E175" s="4" t="s">
        <v>2841</v>
      </c>
      <c r="F175" s="4" t="s">
        <v>2842</v>
      </c>
      <c r="G175" s="4" t="s">
        <v>2843</v>
      </c>
      <c r="H175" s="3" t="s">
        <v>1243</v>
      </c>
      <c r="I175" s="4" t="s">
        <v>1244</v>
      </c>
      <c r="J175" s="4" t="s">
        <v>3111</v>
      </c>
      <c r="K175" s="5" t="s">
        <v>3112</v>
      </c>
      <c r="L175" s="6">
        <v>1</v>
      </c>
      <c r="M175" s="5" t="s">
        <v>125</v>
      </c>
      <c r="N175" s="90">
        <v>6</v>
      </c>
      <c r="O175" s="4" t="s">
        <v>135</v>
      </c>
      <c r="P175" s="90" t="s">
        <v>872</v>
      </c>
      <c r="Q175" s="4" t="s">
        <v>135</v>
      </c>
      <c r="R175" s="90">
        <v>10</v>
      </c>
      <c r="S175" s="4" t="s">
        <v>286</v>
      </c>
      <c r="T175" s="68" t="str">
        <f t="shared" si="2"/>
        <v xml:space="preserve">10. Reducción de las desigualdades </v>
      </c>
      <c r="U175" s="90" t="s">
        <v>349</v>
      </c>
      <c r="V175" s="4" t="s">
        <v>350</v>
      </c>
      <c r="W175" s="90" t="s">
        <v>351</v>
      </c>
      <c r="X175" s="4" t="s">
        <v>352</v>
      </c>
      <c r="Y175" s="90" t="s">
        <v>353</v>
      </c>
      <c r="Z175" s="4" t="s">
        <v>354</v>
      </c>
      <c r="AA175" s="54" t="s">
        <v>1351</v>
      </c>
      <c r="AB175" s="3" t="s">
        <v>1247</v>
      </c>
      <c r="AC175" s="4" t="s">
        <v>1248</v>
      </c>
      <c r="AD175" s="4" t="s">
        <v>3113</v>
      </c>
      <c r="AE175" s="4" t="s">
        <v>3114</v>
      </c>
      <c r="AF175" s="4" t="s">
        <v>3115</v>
      </c>
      <c r="AG175" s="4" t="s">
        <v>3116</v>
      </c>
      <c r="AH175" s="8">
        <v>1</v>
      </c>
      <c r="AI175" s="4" t="s">
        <v>3117</v>
      </c>
      <c r="AJ175" s="4" t="s">
        <v>3118</v>
      </c>
      <c r="AK175" s="4" t="s">
        <v>59</v>
      </c>
      <c r="AL175" s="4" t="s">
        <v>3119</v>
      </c>
      <c r="AM175" s="9">
        <v>0.18</v>
      </c>
      <c r="AN175" s="9">
        <v>0.43</v>
      </c>
      <c r="AO175" s="9">
        <v>0.65</v>
      </c>
      <c r="AP175" s="9">
        <v>1</v>
      </c>
      <c r="AQ175" s="3" t="s">
        <v>3120</v>
      </c>
      <c r="AR175" s="5" t="s">
        <v>3121</v>
      </c>
      <c r="AS175" s="5" t="s">
        <v>3122</v>
      </c>
      <c r="AT175" s="4" t="s">
        <v>3087</v>
      </c>
      <c r="AU175" s="4" t="s">
        <v>2350</v>
      </c>
      <c r="AV175" s="4" t="s">
        <v>3123</v>
      </c>
      <c r="AW175" s="4" t="s">
        <v>3087</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hidden="1">
      <c r="A176" s="51" t="s">
        <v>15599</v>
      </c>
      <c r="B176" s="3" t="s">
        <v>2838</v>
      </c>
      <c r="C176" s="4" t="s">
        <v>2839</v>
      </c>
      <c r="D176" s="4" t="s">
        <v>2840</v>
      </c>
      <c r="E176" s="4" t="s">
        <v>2841</v>
      </c>
      <c r="F176" s="4" t="s">
        <v>2842</v>
      </c>
      <c r="G176" s="4" t="s">
        <v>2843</v>
      </c>
      <c r="H176" s="3" t="s">
        <v>946</v>
      </c>
      <c r="I176" s="4" t="s">
        <v>947</v>
      </c>
      <c r="J176" s="4" t="s">
        <v>2882</v>
      </c>
      <c r="K176" s="5" t="s">
        <v>2883</v>
      </c>
      <c r="L176" s="6">
        <v>2</v>
      </c>
      <c r="M176" s="5" t="s">
        <v>22</v>
      </c>
      <c r="N176" s="90">
        <v>3</v>
      </c>
      <c r="O176" s="4" t="s">
        <v>138</v>
      </c>
      <c r="P176" s="90">
        <v>3</v>
      </c>
      <c r="Q176" s="4" t="s">
        <v>185</v>
      </c>
      <c r="R176" s="90">
        <v>11</v>
      </c>
      <c r="S176" s="4" t="s">
        <v>631</v>
      </c>
      <c r="T176" s="68" t="str">
        <f t="shared" si="2"/>
        <v>11. Ciudades y comunidades sostenibles</v>
      </c>
      <c r="U176" s="90" t="s">
        <v>349</v>
      </c>
      <c r="V176" s="4" t="s">
        <v>350</v>
      </c>
      <c r="W176" s="90" t="s">
        <v>497</v>
      </c>
      <c r="X176" s="4" t="s">
        <v>928</v>
      </c>
      <c r="Y176" s="90" t="s">
        <v>497</v>
      </c>
      <c r="Z176" s="4" t="s">
        <v>950</v>
      </c>
      <c r="AA176" s="54" t="s">
        <v>16496</v>
      </c>
      <c r="AB176" s="3" t="s">
        <v>951</v>
      </c>
      <c r="AC176" s="4" t="s">
        <v>952</v>
      </c>
      <c r="AD176" s="4" t="s">
        <v>2884</v>
      </c>
      <c r="AE176" s="4" t="s">
        <v>2885</v>
      </c>
      <c r="AF176" s="4" t="s">
        <v>2886</v>
      </c>
      <c r="AG176" s="4" t="s">
        <v>2887</v>
      </c>
      <c r="AH176" s="8">
        <v>1</v>
      </c>
      <c r="AI176" s="4" t="s">
        <v>2888</v>
      </c>
      <c r="AJ176" s="4" t="s">
        <v>2889</v>
      </c>
      <c r="AK176" s="4" t="s">
        <v>59</v>
      </c>
      <c r="AL176" s="4" t="s">
        <v>2890</v>
      </c>
      <c r="AM176" s="9">
        <v>0.3</v>
      </c>
      <c r="AN176" s="9">
        <v>0.5</v>
      </c>
      <c r="AO176" s="9">
        <v>0.7</v>
      </c>
      <c r="AP176" s="9">
        <v>1</v>
      </c>
      <c r="AQ176" s="3" t="s">
        <v>2891</v>
      </c>
      <c r="AR176" s="5" t="s">
        <v>2892</v>
      </c>
      <c r="AS176" s="5" t="s">
        <v>2893</v>
      </c>
      <c r="AT176" s="4" t="s">
        <v>2894</v>
      </c>
      <c r="AU176" s="4" t="s">
        <v>2895</v>
      </c>
      <c r="AV176" s="4" t="s">
        <v>2896</v>
      </c>
      <c r="AW176" s="4" t="s">
        <v>2894</v>
      </c>
      <c r="AX176" s="4" t="s">
        <v>2895</v>
      </c>
      <c r="AY176" s="4" t="s">
        <v>2897</v>
      </c>
      <c r="AZ176" s="4" t="s">
        <v>2894</v>
      </c>
      <c r="BA176" s="4" t="s">
        <v>2895</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hidden="1">
      <c r="A177" s="51" t="s">
        <v>15600</v>
      </c>
      <c r="B177" s="3" t="s">
        <v>2838</v>
      </c>
      <c r="C177" s="4" t="s">
        <v>2839</v>
      </c>
      <c r="D177" s="4" t="s">
        <v>2840</v>
      </c>
      <c r="E177" s="4" t="s">
        <v>2841</v>
      </c>
      <c r="F177" s="4" t="s">
        <v>2842</v>
      </c>
      <c r="G177" s="4" t="s">
        <v>2843</v>
      </c>
      <c r="H177" s="3" t="s">
        <v>968</v>
      </c>
      <c r="I177" s="4" t="s">
        <v>969</v>
      </c>
      <c r="J177" s="4" t="s">
        <v>2898</v>
      </c>
      <c r="K177" s="5" t="s">
        <v>2899</v>
      </c>
      <c r="L177" s="6">
        <v>1</v>
      </c>
      <c r="M177" s="5" t="s">
        <v>125</v>
      </c>
      <c r="N177" s="90">
        <v>2</v>
      </c>
      <c r="O177" s="5" t="s">
        <v>131</v>
      </c>
      <c r="P177" s="90">
        <v>4</v>
      </c>
      <c r="Q177" s="5" t="s">
        <v>164</v>
      </c>
      <c r="R177" s="90">
        <v>3</v>
      </c>
      <c r="S177" s="4" t="s">
        <v>972</v>
      </c>
      <c r="T177" s="68" t="str">
        <f t="shared" si="2"/>
        <v xml:space="preserve">3. Salud y bienestar </v>
      </c>
      <c r="U177" s="90" t="s">
        <v>349</v>
      </c>
      <c r="V177" s="4" t="s">
        <v>350</v>
      </c>
      <c r="W177" s="90" t="s">
        <v>528</v>
      </c>
      <c r="X177" s="4" t="s">
        <v>973</v>
      </c>
      <c r="Y177" s="90" t="s">
        <v>498</v>
      </c>
      <c r="Z177" s="4" t="s">
        <v>974</v>
      </c>
      <c r="AA177" s="54" t="s">
        <v>16497</v>
      </c>
      <c r="AB177" s="3" t="s">
        <v>975</v>
      </c>
      <c r="AC177" s="4" t="s">
        <v>976</v>
      </c>
      <c r="AD177" s="4" t="s">
        <v>2900</v>
      </c>
      <c r="AE177" s="4" t="s">
        <v>2901</v>
      </c>
      <c r="AF177" s="4" t="s">
        <v>2902</v>
      </c>
      <c r="AG177" s="4" t="s">
        <v>2903</v>
      </c>
      <c r="AH177" s="8">
        <v>1</v>
      </c>
      <c r="AI177" s="4" t="s">
        <v>2904</v>
      </c>
      <c r="AJ177" s="4" t="s">
        <v>2905</v>
      </c>
      <c r="AK177" s="4" t="s">
        <v>59</v>
      </c>
      <c r="AL177" s="4" t="s">
        <v>2906</v>
      </c>
      <c r="AM177" s="9">
        <v>0.2</v>
      </c>
      <c r="AN177" s="9">
        <v>0.5</v>
      </c>
      <c r="AO177" s="9">
        <v>0.9</v>
      </c>
      <c r="AP177" s="9">
        <v>1</v>
      </c>
      <c r="AQ177" s="3" t="s">
        <v>2907</v>
      </c>
      <c r="AR177" s="5" t="s">
        <v>2908</v>
      </c>
      <c r="AS177" s="5" t="s">
        <v>2909</v>
      </c>
      <c r="AT177" s="4" t="s">
        <v>2910</v>
      </c>
      <c r="AU177" s="4" t="s">
        <v>2350</v>
      </c>
      <c r="AV177" s="4" t="s">
        <v>2911</v>
      </c>
      <c r="AW177" s="4" t="s">
        <v>2910</v>
      </c>
      <c r="AX177" s="4" t="s">
        <v>2350</v>
      </c>
      <c r="AY177" s="4" t="s">
        <v>2912</v>
      </c>
      <c r="AZ177" s="4" t="s">
        <v>2910</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hidden="1">
      <c r="A178" s="51" t="s">
        <v>15601</v>
      </c>
      <c r="B178" s="3" t="s">
        <v>2838</v>
      </c>
      <c r="C178" s="4" t="s">
        <v>2839</v>
      </c>
      <c r="D178" s="4" t="s">
        <v>2840</v>
      </c>
      <c r="E178" s="4" t="s">
        <v>2841</v>
      </c>
      <c r="F178" s="4" t="s">
        <v>2842</v>
      </c>
      <c r="G178" s="4" t="s">
        <v>2843</v>
      </c>
      <c r="H178" s="3" t="s">
        <v>998</v>
      </c>
      <c r="I178" s="4" t="s">
        <v>999</v>
      </c>
      <c r="J178" s="4" t="s">
        <v>2913</v>
      </c>
      <c r="K178" s="5" t="s">
        <v>2914</v>
      </c>
      <c r="L178" s="6">
        <v>2</v>
      </c>
      <c r="M178" s="5" t="s">
        <v>22</v>
      </c>
      <c r="N178" s="90">
        <v>2</v>
      </c>
      <c r="O178" s="4" t="s">
        <v>25</v>
      </c>
      <c r="P178" s="90">
        <v>2</v>
      </c>
      <c r="Q178" s="4" t="s">
        <v>180</v>
      </c>
      <c r="R178" s="90">
        <v>11</v>
      </c>
      <c r="S178" s="4" t="s">
        <v>631</v>
      </c>
      <c r="T178" s="68" t="str">
        <f t="shared" si="2"/>
        <v>11. Ciudades y comunidades sostenibles</v>
      </c>
      <c r="U178" s="90" t="s">
        <v>349</v>
      </c>
      <c r="V178" s="4" t="s">
        <v>350</v>
      </c>
      <c r="W178" s="90" t="s">
        <v>349</v>
      </c>
      <c r="X178" s="4" t="s">
        <v>783</v>
      </c>
      <c r="Y178" s="90" t="s">
        <v>351</v>
      </c>
      <c r="Z178" s="4" t="s">
        <v>1002</v>
      </c>
      <c r="AA178" s="54" t="s">
        <v>16493</v>
      </c>
      <c r="AB178" s="3" t="s">
        <v>1003</v>
      </c>
      <c r="AC178" s="4" t="s">
        <v>1004</v>
      </c>
      <c r="AD178" s="4" t="s">
        <v>2915</v>
      </c>
      <c r="AE178" s="4" t="s">
        <v>2916</v>
      </c>
      <c r="AF178" s="4" t="s">
        <v>2917</v>
      </c>
      <c r="AG178" s="4" t="s">
        <v>2918</v>
      </c>
      <c r="AH178" s="3">
        <v>1</v>
      </c>
      <c r="AI178" s="4" t="s">
        <v>2919</v>
      </c>
      <c r="AJ178" s="4" t="s">
        <v>2920</v>
      </c>
      <c r="AK178" s="4" t="s">
        <v>471</v>
      </c>
      <c r="AL178" s="4" t="s">
        <v>2921</v>
      </c>
      <c r="AM178" s="3">
        <v>0.2</v>
      </c>
      <c r="AN178" s="3">
        <v>0.5</v>
      </c>
      <c r="AO178" s="3">
        <v>0.9</v>
      </c>
      <c r="AP178" s="3">
        <v>1</v>
      </c>
      <c r="AQ178" s="3" t="s">
        <v>2922</v>
      </c>
      <c r="AR178" s="5" t="s">
        <v>2923</v>
      </c>
      <c r="AS178" s="5" t="s">
        <v>2924</v>
      </c>
      <c r="AT178" s="4" t="s">
        <v>2874</v>
      </c>
      <c r="AU178" s="4" t="s">
        <v>1895</v>
      </c>
      <c r="AV178" s="4" t="s">
        <v>2925</v>
      </c>
      <c r="AW178" s="4" t="s">
        <v>2926</v>
      </c>
      <c r="AX178" s="4" t="s">
        <v>2895</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hidden="1">
      <c r="A179" s="51" t="s">
        <v>15602</v>
      </c>
      <c r="B179" s="3" t="s">
        <v>2838</v>
      </c>
      <c r="C179" s="4" t="s">
        <v>2839</v>
      </c>
      <c r="D179" s="4" t="s">
        <v>2840</v>
      </c>
      <c r="E179" s="4" t="s">
        <v>2841</v>
      </c>
      <c r="F179" s="4" t="s">
        <v>2842</v>
      </c>
      <c r="G179" s="4" t="s">
        <v>2843</v>
      </c>
      <c r="H179" s="3" t="s">
        <v>2927</v>
      </c>
      <c r="I179" s="4" t="s">
        <v>2928</v>
      </c>
      <c r="J179" s="4" t="s">
        <v>2929</v>
      </c>
      <c r="K179" s="5" t="s">
        <v>2930</v>
      </c>
      <c r="L179" s="6">
        <v>6</v>
      </c>
      <c r="M179" s="5" t="s">
        <v>129</v>
      </c>
      <c r="N179" s="90">
        <v>4</v>
      </c>
      <c r="O179" s="5" t="s">
        <v>154</v>
      </c>
      <c r="P179" s="90">
        <v>1</v>
      </c>
      <c r="Q179" s="5" t="s">
        <v>219</v>
      </c>
      <c r="R179" s="90">
        <v>16</v>
      </c>
      <c r="S179" s="4" t="s">
        <v>31</v>
      </c>
      <c r="T179" s="68" t="str">
        <f t="shared" si="2"/>
        <v>16. Paz, justicia e instituciones sólidas</v>
      </c>
      <c r="U179" s="90" t="s">
        <v>497</v>
      </c>
      <c r="V179" s="4" t="s">
        <v>34</v>
      </c>
      <c r="W179" s="90" t="s">
        <v>528</v>
      </c>
      <c r="X179" s="4" t="s">
        <v>37</v>
      </c>
      <c r="Y179" s="90" t="s">
        <v>4738</v>
      </c>
      <c r="Z179" s="4" t="s">
        <v>40</v>
      </c>
      <c r="AA179" s="54" t="s">
        <v>16480</v>
      </c>
      <c r="AB179" s="3" t="s">
        <v>1228</v>
      </c>
      <c r="AC179" s="4" t="s">
        <v>1229</v>
      </c>
      <c r="AD179" s="4" t="s">
        <v>2931</v>
      </c>
      <c r="AE179" s="4" t="s">
        <v>2932</v>
      </c>
      <c r="AF179" s="4" t="s">
        <v>2933</v>
      </c>
      <c r="AG179" s="4" t="s">
        <v>2934</v>
      </c>
      <c r="AH179" s="8">
        <v>1</v>
      </c>
      <c r="AI179" s="4" t="s">
        <v>2935</v>
      </c>
      <c r="AJ179" s="4" t="s">
        <v>2936</v>
      </c>
      <c r="AK179" s="4" t="s">
        <v>59</v>
      </c>
      <c r="AL179" s="4" t="s">
        <v>2937</v>
      </c>
      <c r="AM179" s="9">
        <v>0.1</v>
      </c>
      <c r="AN179" s="9">
        <v>0.3</v>
      </c>
      <c r="AO179" s="9">
        <v>0.7</v>
      </c>
      <c r="AP179" s="9">
        <v>1</v>
      </c>
      <c r="AQ179" s="3" t="s">
        <v>2938</v>
      </c>
      <c r="AR179" s="5" t="s">
        <v>2939</v>
      </c>
      <c r="AS179" s="5" t="s">
        <v>2940</v>
      </c>
      <c r="AT179" s="4" t="s">
        <v>2941</v>
      </c>
      <c r="AU179" s="4" t="s">
        <v>2942</v>
      </c>
      <c r="AV179" s="4" t="s">
        <v>2943</v>
      </c>
      <c r="AW179" s="4" t="s">
        <v>2941</v>
      </c>
      <c r="AX179" s="4" t="s">
        <v>2942</v>
      </c>
      <c r="AY179" s="4" t="s">
        <v>2944</v>
      </c>
      <c r="AZ179" s="4" t="s">
        <v>2941</v>
      </c>
      <c r="BA179" s="4" t="s">
        <v>2942</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hidden="1">
      <c r="A180" s="51" t="s">
        <v>15603</v>
      </c>
      <c r="B180" s="3" t="s">
        <v>2838</v>
      </c>
      <c r="C180" s="4" t="s">
        <v>2839</v>
      </c>
      <c r="D180" s="4" t="s">
        <v>2840</v>
      </c>
      <c r="E180" s="4" t="s">
        <v>2841</v>
      </c>
      <c r="F180" s="4" t="s">
        <v>2842</v>
      </c>
      <c r="G180" s="4" t="s">
        <v>2843</v>
      </c>
      <c r="H180" s="3" t="s">
        <v>1851</v>
      </c>
      <c r="I180" s="4" t="s">
        <v>2945</v>
      </c>
      <c r="J180" s="4" t="s">
        <v>2946</v>
      </c>
      <c r="K180" s="5" t="s">
        <v>2947</v>
      </c>
      <c r="L180" s="6">
        <v>2</v>
      </c>
      <c r="M180" s="5" t="s">
        <v>22</v>
      </c>
      <c r="N180" s="90">
        <v>1</v>
      </c>
      <c r="O180" s="4" t="s">
        <v>137</v>
      </c>
      <c r="P180" s="90">
        <v>2</v>
      </c>
      <c r="Q180" s="4" t="s">
        <v>174</v>
      </c>
      <c r="R180" s="90">
        <v>8</v>
      </c>
      <c r="S180" s="4" t="s">
        <v>1854</v>
      </c>
      <c r="T180" s="68" t="str">
        <f t="shared" si="2"/>
        <v>8. Trabajo decente y crecimiento económico</v>
      </c>
      <c r="U180" s="90" t="s">
        <v>528</v>
      </c>
      <c r="V180" s="4" t="s">
        <v>578</v>
      </c>
      <c r="W180" s="90" t="s">
        <v>497</v>
      </c>
      <c r="X180" s="4" t="s">
        <v>579</v>
      </c>
      <c r="Y180" s="90" t="s">
        <v>497</v>
      </c>
      <c r="Z180" s="4" t="s">
        <v>580</v>
      </c>
      <c r="AA180" s="54" t="s">
        <v>16486</v>
      </c>
      <c r="AB180" s="3" t="s">
        <v>1857</v>
      </c>
      <c r="AC180" s="4" t="s">
        <v>2948</v>
      </c>
      <c r="AD180" s="4" t="s">
        <v>2949</v>
      </c>
      <c r="AE180" s="4" t="s">
        <v>2950</v>
      </c>
      <c r="AF180" s="4" t="s">
        <v>2946</v>
      </c>
      <c r="AG180" s="4" t="s">
        <v>2951</v>
      </c>
      <c r="AH180" s="8">
        <v>1</v>
      </c>
      <c r="AI180" s="4" t="s">
        <v>2952</v>
      </c>
      <c r="AJ180" s="4" t="s">
        <v>2953</v>
      </c>
      <c r="AK180" s="4" t="s">
        <v>59</v>
      </c>
      <c r="AL180" s="4" t="s">
        <v>2954</v>
      </c>
      <c r="AM180" s="9">
        <v>0.3</v>
      </c>
      <c r="AN180" s="9">
        <v>0.7</v>
      </c>
      <c r="AO180" s="9">
        <v>0.9</v>
      </c>
      <c r="AP180" s="9">
        <v>1</v>
      </c>
      <c r="AQ180" s="3" t="s">
        <v>2955</v>
      </c>
      <c r="AR180" s="5" t="s">
        <v>2956</v>
      </c>
      <c r="AS180" s="5" t="s">
        <v>2957</v>
      </c>
      <c r="AT180" s="4" t="s">
        <v>2958</v>
      </c>
      <c r="AU180" s="4" t="s">
        <v>2959</v>
      </c>
      <c r="AV180" s="4" t="s">
        <v>2960</v>
      </c>
      <c r="AW180" s="4" t="s">
        <v>2958</v>
      </c>
      <c r="AX180" s="4" t="s">
        <v>2959</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hidden="1">
      <c r="A181" s="51" t="s">
        <v>15604</v>
      </c>
      <c r="B181" s="3" t="s">
        <v>2838</v>
      </c>
      <c r="C181" s="4" t="s">
        <v>2839</v>
      </c>
      <c r="D181" s="4" t="s">
        <v>2840</v>
      </c>
      <c r="E181" s="4" t="s">
        <v>2841</v>
      </c>
      <c r="F181" s="4" t="s">
        <v>2842</v>
      </c>
      <c r="G181" s="4" t="s">
        <v>2843</v>
      </c>
      <c r="H181" s="3" t="s">
        <v>1035</v>
      </c>
      <c r="I181" s="4" t="s">
        <v>1036</v>
      </c>
      <c r="J181" s="4" t="s">
        <v>2961</v>
      </c>
      <c r="K181" s="5" t="s">
        <v>2962</v>
      </c>
      <c r="L181" s="6">
        <v>4</v>
      </c>
      <c r="M181" s="5" t="s">
        <v>127</v>
      </c>
      <c r="N181" s="90">
        <v>4</v>
      </c>
      <c r="O181" s="5" t="s">
        <v>145</v>
      </c>
      <c r="P181" s="90">
        <v>0</v>
      </c>
      <c r="Q181" s="5" t="s">
        <v>145</v>
      </c>
      <c r="R181" s="90">
        <v>4</v>
      </c>
      <c r="S181" s="4" t="s">
        <v>1022</v>
      </c>
      <c r="T181" s="68" t="str">
        <f t="shared" si="2"/>
        <v>4. Educación de calidad</v>
      </c>
      <c r="U181" s="90" t="s">
        <v>349</v>
      </c>
      <c r="V181" s="4" t="s">
        <v>350</v>
      </c>
      <c r="W181" s="90" t="s">
        <v>840</v>
      </c>
      <c r="X181" s="4" t="s">
        <v>1039</v>
      </c>
      <c r="Y181" s="90" t="s">
        <v>349</v>
      </c>
      <c r="Z181" s="4" t="s">
        <v>1040</v>
      </c>
      <c r="AA181" s="54" t="s">
        <v>16500</v>
      </c>
      <c r="AB181" s="3" t="s">
        <v>1041</v>
      </c>
      <c r="AC181" s="4" t="s">
        <v>1549</v>
      </c>
      <c r="AD181" s="4" t="s">
        <v>2963</v>
      </c>
      <c r="AE181" s="4" t="s">
        <v>2964</v>
      </c>
      <c r="AF181" s="4" t="s">
        <v>2965</v>
      </c>
      <c r="AG181" s="4" t="s">
        <v>2966</v>
      </c>
      <c r="AH181" s="8">
        <v>1</v>
      </c>
      <c r="AI181" s="4" t="s">
        <v>2967</v>
      </c>
      <c r="AJ181" s="4" t="s">
        <v>2968</v>
      </c>
      <c r="AK181" s="4" t="s">
        <v>59</v>
      </c>
      <c r="AL181" s="4" t="s">
        <v>2969</v>
      </c>
      <c r="AM181" s="9">
        <v>0.3</v>
      </c>
      <c r="AN181" s="9">
        <v>0.5</v>
      </c>
      <c r="AO181" s="9">
        <v>0.7</v>
      </c>
      <c r="AP181" s="9">
        <v>1</v>
      </c>
      <c r="AQ181" s="3" t="s">
        <v>2970</v>
      </c>
      <c r="AR181" s="5" t="s">
        <v>2971</v>
      </c>
      <c r="AS181" s="5" t="s">
        <v>2972</v>
      </c>
      <c r="AT181" s="4" t="s">
        <v>2973</v>
      </c>
      <c r="AU181" s="4" t="s">
        <v>2974</v>
      </c>
      <c r="AV181" s="4" t="s">
        <v>2975</v>
      </c>
      <c r="AW181" s="4" t="s">
        <v>2973</v>
      </c>
      <c r="AX181" s="4" t="s">
        <v>2974</v>
      </c>
      <c r="AY181" s="4" t="s">
        <v>2976</v>
      </c>
      <c r="AZ181" s="4" t="s">
        <v>2973</v>
      </c>
      <c r="BA181" s="4" t="s">
        <v>2974</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hidden="1">
      <c r="A182" s="51" t="s">
        <v>15605</v>
      </c>
      <c r="B182" s="3" t="s">
        <v>2838</v>
      </c>
      <c r="C182" s="4" t="s">
        <v>2839</v>
      </c>
      <c r="D182" s="4" t="s">
        <v>2840</v>
      </c>
      <c r="E182" s="4" t="s">
        <v>2841</v>
      </c>
      <c r="F182" s="4" t="s">
        <v>2842</v>
      </c>
      <c r="G182" s="4" t="s">
        <v>2843</v>
      </c>
      <c r="H182" s="3" t="s">
        <v>1054</v>
      </c>
      <c r="I182" s="4" t="s">
        <v>1055</v>
      </c>
      <c r="J182" s="4" t="s">
        <v>2977</v>
      </c>
      <c r="K182" s="5" t="s">
        <v>2978</v>
      </c>
      <c r="L182" s="6">
        <v>1</v>
      </c>
      <c r="M182" s="5" t="s">
        <v>125</v>
      </c>
      <c r="N182" s="90">
        <v>3</v>
      </c>
      <c r="O182" s="4" t="s">
        <v>132</v>
      </c>
      <c r="P182" s="90">
        <v>1</v>
      </c>
      <c r="Q182" s="4" t="s">
        <v>1058</v>
      </c>
      <c r="R182" s="90">
        <v>3</v>
      </c>
      <c r="S182" s="4" t="s">
        <v>972</v>
      </c>
      <c r="T182" s="68" t="str">
        <f t="shared" si="2"/>
        <v xml:space="preserve">3. Salud y bienestar </v>
      </c>
      <c r="U182" s="90" t="s">
        <v>349</v>
      </c>
      <c r="V182" s="4" t="s">
        <v>350</v>
      </c>
      <c r="W182" s="90" t="s">
        <v>840</v>
      </c>
      <c r="X182" s="4" t="s">
        <v>1039</v>
      </c>
      <c r="Y182" s="90" t="s">
        <v>497</v>
      </c>
      <c r="Z182" s="4" t="s">
        <v>1059</v>
      </c>
      <c r="AA182" s="54" t="s">
        <v>16501</v>
      </c>
      <c r="AB182" s="3" t="s">
        <v>1060</v>
      </c>
      <c r="AC182" s="4" t="s">
        <v>1061</v>
      </c>
      <c r="AD182" s="4" t="s">
        <v>2979</v>
      </c>
      <c r="AE182" s="4" t="s">
        <v>2980</v>
      </c>
      <c r="AF182" s="4" t="s">
        <v>2981</v>
      </c>
      <c r="AG182" s="4" t="s">
        <v>2982</v>
      </c>
      <c r="AH182" s="8">
        <v>1</v>
      </c>
      <c r="AI182" s="4" t="s">
        <v>2983</v>
      </c>
      <c r="AJ182" s="4" t="s">
        <v>2984</v>
      </c>
      <c r="AK182" s="4" t="s">
        <v>59</v>
      </c>
      <c r="AL182" s="4" t="s">
        <v>2985</v>
      </c>
      <c r="AM182" s="9">
        <v>0.3</v>
      </c>
      <c r="AN182" s="9">
        <v>0.5</v>
      </c>
      <c r="AO182" s="9">
        <v>0.8</v>
      </c>
      <c r="AP182" s="9">
        <v>1</v>
      </c>
      <c r="AQ182" s="3" t="s">
        <v>2986</v>
      </c>
      <c r="AR182" s="5" t="s">
        <v>2987</v>
      </c>
      <c r="AS182" s="5" t="s">
        <v>2988</v>
      </c>
      <c r="AT182" s="4" t="s">
        <v>2973</v>
      </c>
      <c r="AU182" s="4" t="s">
        <v>2974</v>
      </c>
      <c r="AV182" s="4" t="s">
        <v>2989</v>
      </c>
      <c r="AW182" s="4" t="s">
        <v>2973</v>
      </c>
      <c r="AX182" s="4" t="s">
        <v>2974</v>
      </c>
      <c r="AY182" s="4" t="s">
        <v>2990</v>
      </c>
      <c r="AZ182" s="4" t="s">
        <v>2973</v>
      </c>
      <c r="BA182" s="4" t="s">
        <v>2974</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hidden="1">
      <c r="A183" s="51" t="s">
        <v>15617</v>
      </c>
      <c r="B183" s="3" t="s">
        <v>3126</v>
      </c>
      <c r="C183" s="4" t="s">
        <v>3127</v>
      </c>
      <c r="D183" s="4" t="s">
        <v>3128</v>
      </c>
      <c r="E183" s="4" t="s">
        <v>3129</v>
      </c>
      <c r="F183" s="4" t="s">
        <v>3130</v>
      </c>
      <c r="G183" s="4" t="s">
        <v>3131</v>
      </c>
      <c r="H183" s="3" t="s">
        <v>946</v>
      </c>
      <c r="I183" s="4" t="s">
        <v>947</v>
      </c>
      <c r="J183" s="4" t="s">
        <v>3132</v>
      </c>
      <c r="K183" s="5" t="s">
        <v>3133</v>
      </c>
      <c r="L183" s="6">
        <v>2</v>
      </c>
      <c r="M183" s="5" t="s">
        <v>22</v>
      </c>
      <c r="N183" s="90">
        <v>3</v>
      </c>
      <c r="O183" s="5" t="s">
        <v>138</v>
      </c>
      <c r="P183" s="90">
        <v>3</v>
      </c>
      <c r="Q183" s="5" t="s">
        <v>185</v>
      </c>
      <c r="R183" s="90">
        <v>11</v>
      </c>
      <c r="S183" s="4" t="s">
        <v>631</v>
      </c>
      <c r="T183" s="68" t="str">
        <f t="shared" si="2"/>
        <v>11. Ciudades y comunidades sostenibles</v>
      </c>
      <c r="U183" s="90" t="s">
        <v>349</v>
      </c>
      <c r="V183" s="4" t="s">
        <v>350</v>
      </c>
      <c r="W183" s="90" t="s">
        <v>497</v>
      </c>
      <c r="X183" s="4" t="s">
        <v>928</v>
      </c>
      <c r="Y183" s="90" t="s">
        <v>497</v>
      </c>
      <c r="Z183" s="4" t="s">
        <v>950</v>
      </c>
      <c r="AA183" s="54" t="s">
        <v>16496</v>
      </c>
      <c r="AB183" s="3" t="s">
        <v>951</v>
      </c>
      <c r="AC183" s="4" t="s">
        <v>952</v>
      </c>
      <c r="AD183" s="4" t="s">
        <v>3134</v>
      </c>
      <c r="AE183" s="4" t="s">
        <v>3135</v>
      </c>
      <c r="AF183" s="4" t="s">
        <v>3136</v>
      </c>
      <c r="AG183" s="4" t="s">
        <v>3137</v>
      </c>
      <c r="AH183" s="8">
        <v>0.9</v>
      </c>
      <c r="AI183" s="4" t="s">
        <v>3138</v>
      </c>
      <c r="AJ183" s="4" t="s">
        <v>3139</v>
      </c>
      <c r="AK183" s="4" t="s">
        <v>59</v>
      </c>
      <c r="AL183" s="4" t="s">
        <v>3140</v>
      </c>
      <c r="AM183" s="9">
        <v>0.2</v>
      </c>
      <c r="AN183" s="9">
        <v>0.45</v>
      </c>
      <c r="AO183" s="9">
        <v>0.7</v>
      </c>
      <c r="AP183" s="9">
        <v>0.9</v>
      </c>
      <c r="AQ183" s="6">
        <v>1</v>
      </c>
      <c r="AR183" s="5" t="s">
        <v>3141</v>
      </c>
      <c r="AS183" s="5" t="s">
        <v>3142</v>
      </c>
      <c r="AT183" s="5" t="s">
        <v>3143</v>
      </c>
      <c r="AU183" s="5" t="s">
        <v>3144</v>
      </c>
      <c r="AV183" s="5" t="s">
        <v>3145</v>
      </c>
      <c r="AW183" s="5" t="s">
        <v>3143</v>
      </c>
      <c r="AX183" s="5" t="s">
        <v>3144</v>
      </c>
      <c r="AY183" s="5" t="s">
        <v>3146</v>
      </c>
      <c r="AZ183" s="5" t="s">
        <v>3143</v>
      </c>
      <c r="BA183" s="5" t="s">
        <v>3144</v>
      </c>
      <c r="BB183" s="5" t="s">
        <v>3147</v>
      </c>
      <c r="BC183" s="5" t="s">
        <v>3143</v>
      </c>
      <c r="BD183" s="5" t="s">
        <v>3144</v>
      </c>
      <c r="BE183" s="5" t="s">
        <v>3148</v>
      </c>
      <c r="BF183" s="5" t="s">
        <v>3143</v>
      </c>
      <c r="BG183" s="5" t="s">
        <v>3144</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hidden="1">
      <c r="A184" s="51" t="s">
        <v>15626</v>
      </c>
      <c r="B184" s="3" t="s">
        <v>3126</v>
      </c>
      <c r="C184" s="4" t="s">
        <v>3127</v>
      </c>
      <c r="D184" s="4" t="s">
        <v>3128</v>
      </c>
      <c r="E184" s="4" t="s">
        <v>3129</v>
      </c>
      <c r="F184" s="4" t="s">
        <v>3130</v>
      </c>
      <c r="G184" s="4" t="s">
        <v>3131</v>
      </c>
      <c r="H184" s="3" t="s">
        <v>263</v>
      </c>
      <c r="I184" s="4" t="s">
        <v>264</v>
      </c>
      <c r="J184" s="4" t="s">
        <v>3296</v>
      </c>
      <c r="K184" s="5" t="s">
        <v>3297</v>
      </c>
      <c r="L184" s="6">
        <v>1</v>
      </c>
      <c r="M184" s="5" t="s">
        <v>125</v>
      </c>
      <c r="N184" s="90">
        <v>5</v>
      </c>
      <c r="O184" s="4" t="s">
        <v>134</v>
      </c>
      <c r="P184" s="90">
        <v>0</v>
      </c>
      <c r="Q184" s="4" t="s">
        <v>134</v>
      </c>
      <c r="R184" s="90">
        <v>5</v>
      </c>
      <c r="S184" s="4" t="s">
        <v>268</v>
      </c>
      <c r="T184" s="68" t="str">
        <f t="shared" si="2"/>
        <v xml:space="preserve">5. Igualdad de género </v>
      </c>
      <c r="U184" s="90" t="s">
        <v>497</v>
      </c>
      <c r="V184" s="4" t="s">
        <v>34</v>
      </c>
      <c r="W184" s="90" t="s">
        <v>349</v>
      </c>
      <c r="X184" s="4" t="s">
        <v>269</v>
      </c>
      <c r="Y184" s="90" t="s">
        <v>840</v>
      </c>
      <c r="Z184" s="4" t="s">
        <v>270</v>
      </c>
      <c r="AA184" s="54" t="s">
        <v>16482</v>
      </c>
      <c r="AB184" s="3" t="s">
        <v>271</v>
      </c>
      <c r="AC184" s="4" t="s">
        <v>272</v>
      </c>
      <c r="AD184" s="4" t="s">
        <v>3298</v>
      </c>
      <c r="AE184" s="4" t="s">
        <v>3299</v>
      </c>
      <c r="AF184" s="4" t="s">
        <v>3300</v>
      </c>
      <c r="AG184" s="4" t="s">
        <v>3301</v>
      </c>
      <c r="AH184" s="8">
        <v>0.98</v>
      </c>
      <c r="AI184" s="4" t="s">
        <v>3302</v>
      </c>
      <c r="AJ184" s="4" t="s">
        <v>3287</v>
      </c>
      <c r="AK184" s="4" t="s">
        <v>59</v>
      </c>
      <c r="AL184" s="4" t="s">
        <v>3303</v>
      </c>
      <c r="AM184" s="8">
        <v>0</v>
      </c>
      <c r="AN184" s="9">
        <v>0.1</v>
      </c>
      <c r="AO184" s="9">
        <v>0.7</v>
      </c>
      <c r="AP184" s="9">
        <v>0.98</v>
      </c>
      <c r="AQ184" s="6">
        <v>1</v>
      </c>
      <c r="AR184" s="5" t="s">
        <v>3304</v>
      </c>
      <c r="AS184" s="5" t="s">
        <v>3305</v>
      </c>
      <c r="AT184" s="5" t="s">
        <v>3306</v>
      </c>
      <c r="AU184" s="5" t="s">
        <v>3307</v>
      </c>
      <c r="AV184" s="5" t="s">
        <v>3308</v>
      </c>
      <c r="AW184" s="5" t="s">
        <v>3306</v>
      </c>
      <c r="AX184" s="5" t="s">
        <v>3307</v>
      </c>
      <c r="AY184" s="5" t="s">
        <v>3309</v>
      </c>
      <c r="AZ184" s="5" t="s">
        <v>3306</v>
      </c>
      <c r="BA184" s="5" t="s">
        <v>3307</v>
      </c>
      <c r="BB184" s="5" t="s">
        <v>229</v>
      </c>
      <c r="BC184" s="5" t="s">
        <v>3306</v>
      </c>
      <c r="BD184" s="5" t="s">
        <v>3307</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hidden="1">
      <c r="A185" s="51" t="s">
        <v>15627</v>
      </c>
      <c r="B185" s="3" t="s">
        <v>3126</v>
      </c>
      <c r="C185" s="4" t="s">
        <v>3127</v>
      </c>
      <c r="D185" s="4" t="s">
        <v>3128</v>
      </c>
      <c r="E185" s="4" t="s">
        <v>3129</v>
      </c>
      <c r="F185" s="4" t="s">
        <v>3130</v>
      </c>
      <c r="G185" s="4" t="s">
        <v>3131</v>
      </c>
      <c r="H185" s="3" t="s">
        <v>282</v>
      </c>
      <c r="I185" s="4" t="s">
        <v>283</v>
      </c>
      <c r="J185" s="4" t="s">
        <v>3310</v>
      </c>
      <c r="K185" s="5" t="s">
        <v>3311</v>
      </c>
      <c r="L185" s="6">
        <v>1</v>
      </c>
      <c r="M185" s="5" t="s">
        <v>125</v>
      </c>
      <c r="N185" s="90">
        <v>6</v>
      </c>
      <c r="O185" s="5" t="s">
        <v>135</v>
      </c>
      <c r="P185" s="90">
        <v>0</v>
      </c>
      <c r="Q185" s="5" t="s">
        <v>135</v>
      </c>
      <c r="R185" s="90">
        <v>10</v>
      </c>
      <c r="S185" s="4" t="s">
        <v>286</v>
      </c>
      <c r="T185" s="68" t="str">
        <f t="shared" si="2"/>
        <v xml:space="preserve">10. Reducción de las desigualdades </v>
      </c>
      <c r="U185" s="90" t="s">
        <v>497</v>
      </c>
      <c r="V185" s="4" t="s">
        <v>34</v>
      </c>
      <c r="W185" s="90" t="s">
        <v>349</v>
      </c>
      <c r="X185" s="4" t="s">
        <v>269</v>
      </c>
      <c r="Y185" s="90" t="s">
        <v>840</v>
      </c>
      <c r="Z185" s="4" t="s">
        <v>270</v>
      </c>
      <c r="AA185" s="54" t="s">
        <v>16482</v>
      </c>
      <c r="AB185" s="3" t="s">
        <v>287</v>
      </c>
      <c r="AC185" s="4" t="s">
        <v>288</v>
      </c>
      <c r="AD185" s="4" t="s">
        <v>3312</v>
      </c>
      <c r="AE185" s="4" t="s">
        <v>3313</v>
      </c>
      <c r="AF185" s="4" t="s">
        <v>3314</v>
      </c>
      <c r="AG185" s="4" t="s">
        <v>3315</v>
      </c>
      <c r="AH185" s="8">
        <v>0.98</v>
      </c>
      <c r="AI185" s="4" t="s">
        <v>3316</v>
      </c>
      <c r="AJ185" s="4" t="s">
        <v>3317</v>
      </c>
      <c r="AK185" s="4" t="s">
        <v>59</v>
      </c>
      <c r="AL185" s="4" t="s">
        <v>3318</v>
      </c>
      <c r="AM185" s="9">
        <v>0.2</v>
      </c>
      <c r="AN185" s="9">
        <v>0.45</v>
      </c>
      <c r="AO185" s="9">
        <v>0.7</v>
      </c>
      <c r="AP185" s="9">
        <v>0.98</v>
      </c>
      <c r="AQ185" s="6">
        <v>1</v>
      </c>
      <c r="AR185" s="5" t="s">
        <v>3319</v>
      </c>
      <c r="AS185" s="5" t="s">
        <v>3320</v>
      </c>
      <c r="AT185" s="5" t="s">
        <v>3321</v>
      </c>
      <c r="AU185" s="5" t="s">
        <v>3322</v>
      </c>
      <c r="AV185" s="5" t="s">
        <v>3323</v>
      </c>
      <c r="AW185" s="5" t="s">
        <v>3321</v>
      </c>
      <c r="AX185" s="5" t="s">
        <v>3322</v>
      </c>
      <c r="AY185" s="5" t="s">
        <v>3324</v>
      </c>
      <c r="AZ185" s="5" t="s">
        <v>3321</v>
      </c>
      <c r="BA185" s="5" t="s">
        <v>3322</v>
      </c>
      <c r="BB185" s="5" t="s">
        <v>3325</v>
      </c>
      <c r="BC185" s="5" t="s">
        <v>3321</v>
      </c>
      <c r="BD185" s="5" t="s">
        <v>3322</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hidden="1">
      <c r="A186" s="51" t="s">
        <v>15628</v>
      </c>
      <c r="B186" s="3" t="s">
        <v>3126</v>
      </c>
      <c r="C186" s="4" t="s">
        <v>3127</v>
      </c>
      <c r="D186" s="4" t="s">
        <v>3415</v>
      </c>
      <c r="E186" s="4" t="s">
        <v>3129</v>
      </c>
      <c r="F186" s="4" t="s">
        <v>3130</v>
      </c>
      <c r="G186" s="4" t="s">
        <v>3131</v>
      </c>
      <c r="H186" s="3" t="s">
        <v>345</v>
      </c>
      <c r="I186" s="4" t="s">
        <v>346</v>
      </c>
      <c r="J186" s="4" t="s">
        <v>347</v>
      </c>
      <c r="K186" s="5" t="s">
        <v>3416</v>
      </c>
      <c r="L186" s="6">
        <v>1</v>
      </c>
      <c r="M186" s="5" t="s">
        <v>125</v>
      </c>
      <c r="N186" s="90" t="s">
        <v>351</v>
      </c>
      <c r="O186" s="4" t="s">
        <v>135</v>
      </c>
      <c r="P186" s="90" t="s">
        <v>497</v>
      </c>
      <c r="Q186" s="4" t="s">
        <v>167</v>
      </c>
      <c r="R186" s="90" t="s">
        <v>1593</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hidden="1">
      <c r="A187" s="51" t="s">
        <v>15629</v>
      </c>
      <c r="B187" s="3" t="s">
        <v>3126</v>
      </c>
      <c r="C187" s="4" t="s">
        <v>3127</v>
      </c>
      <c r="D187" s="4" t="s">
        <v>3128</v>
      </c>
      <c r="E187" s="4" t="s">
        <v>3129</v>
      </c>
      <c r="F187" s="4" t="s">
        <v>3130</v>
      </c>
      <c r="G187" s="4" t="s">
        <v>3131</v>
      </c>
      <c r="H187" s="3" t="s">
        <v>2281</v>
      </c>
      <c r="I187" s="4" t="s">
        <v>2282</v>
      </c>
      <c r="J187" s="4" t="s">
        <v>3326</v>
      </c>
      <c r="K187" s="5" t="s">
        <v>3327</v>
      </c>
      <c r="L187" s="6">
        <v>6</v>
      </c>
      <c r="M187" s="5" t="s">
        <v>129</v>
      </c>
      <c r="N187" s="90">
        <v>3</v>
      </c>
      <c r="O187" s="4" t="s">
        <v>153</v>
      </c>
      <c r="P187" s="90">
        <v>2</v>
      </c>
      <c r="Q187" s="4" t="s">
        <v>218</v>
      </c>
      <c r="R187" s="90">
        <v>16</v>
      </c>
      <c r="S187" s="4" t="s">
        <v>31</v>
      </c>
      <c r="T187" s="68" t="str">
        <f t="shared" si="2"/>
        <v>16. Paz, justicia e instituciones sólidas</v>
      </c>
      <c r="U187" s="90" t="s">
        <v>497</v>
      </c>
      <c r="V187" s="4" t="s">
        <v>34</v>
      </c>
      <c r="W187" s="90" t="s">
        <v>528</v>
      </c>
      <c r="X187" s="4" t="s">
        <v>37</v>
      </c>
      <c r="Y187" s="90" t="s">
        <v>349</v>
      </c>
      <c r="Z187" s="4" t="s">
        <v>1685</v>
      </c>
      <c r="AA187" s="54" t="s">
        <v>16503</v>
      </c>
      <c r="AB187" s="3" t="s">
        <v>2285</v>
      </c>
      <c r="AC187" s="4" t="s">
        <v>2286</v>
      </c>
      <c r="AD187" s="4" t="s">
        <v>3328</v>
      </c>
      <c r="AE187" s="4" t="s">
        <v>3329</v>
      </c>
      <c r="AF187" s="4" t="s">
        <v>3330</v>
      </c>
      <c r="AG187" s="4" t="s">
        <v>3331</v>
      </c>
      <c r="AH187" s="8">
        <v>0.98</v>
      </c>
      <c r="AI187" s="4" t="s">
        <v>3332</v>
      </c>
      <c r="AJ187" s="4" t="s">
        <v>3333</v>
      </c>
      <c r="AK187" s="4" t="s">
        <v>59</v>
      </c>
      <c r="AL187" s="4" t="s">
        <v>3334</v>
      </c>
      <c r="AM187" s="8">
        <v>0</v>
      </c>
      <c r="AN187" s="9">
        <v>0.1</v>
      </c>
      <c r="AO187" s="9">
        <v>0.4</v>
      </c>
      <c r="AP187" s="9">
        <v>0.98</v>
      </c>
      <c r="AQ187" s="6">
        <v>1</v>
      </c>
      <c r="AR187" s="5" t="s">
        <v>3331</v>
      </c>
      <c r="AS187" s="5" t="s">
        <v>3335</v>
      </c>
      <c r="AT187" s="5" t="s">
        <v>3336</v>
      </c>
      <c r="AU187" s="5" t="s">
        <v>3337</v>
      </c>
      <c r="AV187" s="5" t="s">
        <v>3338</v>
      </c>
      <c r="AW187" s="5" t="s">
        <v>3336</v>
      </c>
      <c r="AX187" s="5" t="s">
        <v>3337</v>
      </c>
      <c r="AY187" s="5" t="s">
        <v>3339</v>
      </c>
      <c r="AZ187" s="5" t="s">
        <v>3336</v>
      </c>
      <c r="BA187" s="5" t="s">
        <v>3337</v>
      </c>
      <c r="BB187" s="5" t="s">
        <v>3340</v>
      </c>
      <c r="BC187" s="5" t="s">
        <v>3336</v>
      </c>
      <c r="BD187" s="5" t="s">
        <v>3337</v>
      </c>
      <c r="BE187" s="5" t="s">
        <v>3341</v>
      </c>
      <c r="BF187" s="5" t="s">
        <v>3336</v>
      </c>
      <c r="BG187" s="5" t="s">
        <v>3337</v>
      </c>
      <c r="BH187" s="5" t="s">
        <v>3342</v>
      </c>
      <c r="BI187" s="5" t="s">
        <v>3336</v>
      </c>
      <c r="BJ187" s="5" t="s">
        <v>3337</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hidden="1">
      <c r="A188" s="51" t="s">
        <v>15630</v>
      </c>
      <c r="B188" s="3" t="s">
        <v>3126</v>
      </c>
      <c r="C188" s="4" t="s">
        <v>3127</v>
      </c>
      <c r="D188" s="4" t="s">
        <v>3128</v>
      </c>
      <c r="E188" s="4" t="s">
        <v>3129</v>
      </c>
      <c r="F188" s="4" t="s">
        <v>3130</v>
      </c>
      <c r="G188" s="4" t="s">
        <v>3131</v>
      </c>
      <c r="H188" s="3" t="s">
        <v>3343</v>
      </c>
      <c r="I188" s="4" t="s">
        <v>3344</v>
      </c>
      <c r="J188" s="4" t="s">
        <v>3345</v>
      </c>
      <c r="K188" s="5" t="s">
        <v>3346</v>
      </c>
      <c r="L188" s="6">
        <v>1</v>
      </c>
      <c r="M188" s="5" t="s">
        <v>125</v>
      </c>
      <c r="N188" s="90">
        <v>6</v>
      </c>
      <c r="O188" s="5" t="s">
        <v>135</v>
      </c>
      <c r="P188" s="90">
        <v>0</v>
      </c>
      <c r="Q188" s="5" t="s">
        <v>135</v>
      </c>
      <c r="R188" s="90">
        <v>3</v>
      </c>
      <c r="S188" s="4" t="s">
        <v>972</v>
      </c>
      <c r="T188" s="68" t="str">
        <f t="shared" si="2"/>
        <v xml:space="preserve">3. Salud y bienestar </v>
      </c>
      <c r="U188" s="90" t="s">
        <v>349</v>
      </c>
      <c r="V188" s="4" t="s">
        <v>350</v>
      </c>
      <c r="W188" s="90" t="s">
        <v>840</v>
      </c>
      <c r="X188" s="4" t="s">
        <v>1039</v>
      </c>
      <c r="Y188" s="90" t="s">
        <v>497</v>
      </c>
      <c r="Z188" s="4" t="s">
        <v>1059</v>
      </c>
      <c r="AA188" s="54" t="s">
        <v>16501</v>
      </c>
      <c r="AB188" s="3" t="s">
        <v>1060</v>
      </c>
      <c r="AC188" s="4" t="s">
        <v>1061</v>
      </c>
      <c r="AD188" s="4" t="s">
        <v>3347</v>
      </c>
      <c r="AE188" s="4" t="s">
        <v>3348</v>
      </c>
      <c r="AF188" s="4" t="s">
        <v>3349</v>
      </c>
      <c r="AG188" s="4" t="s">
        <v>3350</v>
      </c>
      <c r="AH188" s="8">
        <v>0.98</v>
      </c>
      <c r="AI188" s="4" t="s">
        <v>3351</v>
      </c>
      <c r="AJ188" s="4" t="s">
        <v>3352</v>
      </c>
      <c r="AK188" s="4" t="s">
        <v>59</v>
      </c>
      <c r="AL188" s="4" t="s">
        <v>3353</v>
      </c>
      <c r="AM188" s="8">
        <v>0</v>
      </c>
      <c r="AN188" s="9">
        <v>0.3</v>
      </c>
      <c r="AO188" s="9">
        <v>0.6</v>
      </c>
      <c r="AP188" s="9">
        <v>0.98</v>
      </c>
      <c r="AQ188" s="6">
        <v>1</v>
      </c>
      <c r="AR188" s="5" t="s">
        <v>3354</v>
      </c>
      <c r="AS188" s="5" t="s">
        <v>3355</v>
      </c>
      <c r="AT188" s="5" t="s">
        <v>3182</v>
      </c>
      <c r="AU188" s="5" t="s">
        <v>3183</v>
      </c>
      <c r="AV188" s="5" t="s">
        <v>3356</v>
      </c>
      <c r="AW188" s="5" t="s">
        <v>3182</v>
      </c>
      <c r="AX188" s="5" t="s">
        <v>3183</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hidden="1">
      <c r="A189" s="51" t="s">
        <v>15631</v>
      </c>
      <c r="B189" s="3" t="s">
        <v>3126</v>
      </c>
      <c r="C189" s="4" t="s">
        <v>3127</v>
      </c>
      <c r="D189" s="4" t="s">
        <v>3128</v>
      </c>
      <c r="E189" s="4" t="s">
        <v>3129</v>
      </c>
      <c r="F189" s="4" t="s">
        <v>3130</v>
      </c>
      <c r="G189" s="4" t="s">
        <v>3131</v>
      </c>
      <c r="H189" s="3" t="s">
        <v>3357</v>
      </c>
      <c r="I189" s="4" t="s">
        <v>3358</v>
      </c>
      <c r="J189" s="4" t="s">
        <v>3359</v>
      </c>
      <c r="K189" s="5" t="s">
        <v>3360</v>
      </c>
      <c r="L189" s="6">
        <v>4</v>
      </c>
      <c r="M189" s="5" t="s">
        <v>127</v>
      </c>
      <c r="N189" s="90">
        <v>1</v>
      </c>
      <c r="O189" s="4" t="s">
        <v>142</v>
      </c>
      <c r="P189" s="90">
        <v>0</v>
      </c>
      <c r="Q189" s="4" t="s">
        <v>142</v>
      </c>
      <c r="R189" s="90">
        <v>11</v>
      </c>
      <c r="S189" s="4" t="s">
        <v>631</v>
      </c>
      <c r="T189" s="68" t="str">
        <f t="shared" si="2"/>
        <v>11. Ciudades y comunidades sostenibles</v>
      </c>
      <c r="U189" s="90" t="s">
        <v>349</v>
      </c>
      <c r="V189" s="4" t="s">
        <v>350</v>
      </c>
      <c r="W189" s="90" t="s">
        <v>840</v>
      </c>
      <c r="X189" s="4" t="s">
        <v>1039</v>
      </c>
      <c r="Y189" s="90" t="s">
        <v>349</v>
      </c>
      <c r="Z189" s="4" t="s">
        <v>1040</v>
      </c>
      <c r="AA189" s="54" t="s">
        <v>16500</v>
      </c>
      <c r="AB189" s="3" t="s">
        <v>1041</v>
      </c>
      <c r="AC189" s="4" t="s">
        <v>1549</v>
      </c>
      <c r="AD189" s="4" t="s">
        <v>3361</v>
      </c>
      <c r="AE189" s="4" t="s">
        <v>3362</v>
      </c>
      <c r="AF189" s="4" t="s">
        <v>3363</v>
      </c>
      <c r="AG189" s="4" t="s">
        <v>3364</v>
      </c>
      <c r="AH189" s="8">
        <v>0.98</v>
      </c>
      <c r="AI189" s="4" t="s">
        <v>3365</v>
      </c>
      <c r="AJ189" s="4" t="s">
        <v>3366</v>
      </c>
      <c r="AK189" s="4" t="s">
        <v>59</v>
      </c>
      <c r="AL189" s="4" t="s">
        <v>3367</v>
      </c>
      <c r="AM189" s="9">
        <v>0.25</v>
      </c>
      <c r="AN189" s="9">
        <v>0.5</v>
      </c>
      <c r="AO189" s="9">
        <v>0.75</v>
      </c>
      <c r="AP189" s="9">
        <v>0.98</v>
      </c>
      <c r="AQ189" s="6">
        <v>1</v>
      </c>
      <c r="AR189" s="5" t="s">
        <v>3368</v>
      </c>
      <c r="AS189" s="5" t="s">
        <v>3369</v>
      </c>
      <c r="AT189" s="5" t="s">
        <v>3182</v>
      </c>
      <c r="AU189" s="5" t="s">
        <v>3183</v>
      </c>
      <c r="AV189" s="5" t="s">
        <v>3370</v>
      </c>
      <c r="AW189" s="5" t="s">
        <v>3182</v>
      </c>
      <c r="AX189" s="5" t="s">
        <v>3183</v>
      </c>
      <c r="AY189" s="5" t="s">
        <v>3371</v>
      </c>
      <c r="AZ189" s="5" t="s">
        <v>3182</v>
      </c>
      <c r="BA189" s="5" t="s">
        <v>3183</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hidden="1">
      <c r="A190" s="51" t="s">
        <v>15632</v>
      </c>
      <c r="B190" s="3" t="s">
        <v>3126</v>
      </c>
      <c r="C190" s="4" t="s">
        <v>3127</v>
      </c>
      <c r="D190" s="4" t="s">
        <v>3128</v>
      </c>
      <c r="E190" s="4" t="s">
        <v>3129</v>
      </c>
      <c r="F190" s="4" t="s">
        <v>3130</v>
      </c>
      <c r="G190" s="4" t="s">
        <v>3131</v>
      </c>
      <c r="H190" s="3" t="s">
        <v>3372</v>
      </c>
      <c r="I190" s="4" t="s">
        <v>3373</v>
      </c>
      <c r="J190" s="4" t="s">
        <v>3374</v>
      </c>
      <c r="K190" s="5" t="s">
        <v>3375</v>
      </c>
      <c r="L190" s="6">
        <v>4</v>
      </c>
      <c r="M190" s="5" t="s">
        <v>127</v>
      </c>
      <c r="N190" s="90">
        <v>1</v>
      </c>
      <c r="O190" s="5" t="s">
        <v>142</v>
      </c>
      <c r="P190" s="90">
        <v>0</v>
      </c>
      <c r="Q190" s="5" t="s">
        <v>142</v>
      </c>
      <c r="R190" s="90">
        <v>11</v>
      </c>
      <c r="S190" s="4" t="s">
        <v>631</v>
      </c>
      <c r="T190" s="68" t="str">
        <f t="shared" si="2"/>
        <v>11. Ciudades y comunidades sostenibles</v>
      </c>
      <c r="U190" s="90" t="s">
        <v>349</v>
      </c>
      <c r="V190" s="4" t="s">
        <v>350</v>
      </c>
      <c r="W190" s="90" t="s">
        <v>840</v>
      </c>
      <c r="X190" s="4" t="s">
        <v>1039</v>
      </c>
      <c r="Y190" s="90" t="s">
        <v>349</v>
      </c>
      <c r="Z190" s="4" t="s">
        <v>1040</v>
      </c>
      <c r="AA190" s="54" t="s">
        <v>16500</v>
      </c>
      <c r="AB190" s="3" t="s">
        <v>1041</v>
      </c>
      <c r="AC190" s="4" t="s">
        <v>1549</v>
      </c>
      <c r="AD190" s="4" t="s">
        <v>3376</v>
      </c>
      <c r="AE190" s="4" t="s">
        <v>3377</v>
      </c>
      <c r="AF190" s="4" t="s">
        <v>3378</v>
      </c>
      <c r="AG190" s="4" t="s">
        <v>3379</v>
      </c>
      <c r="AH190" s="8">
        <v>0.98</v>
      </c>
      <c r="AI190" s="4" t="s">
        <v>3380</v>
      </c>
      <c r="AJ190" s="4" t="s">
        <v>3381</v>
      </c>
      <c r="AK190" s="4" t="s">
        <v>59</v>
      </c>
      <c r="AL190" s="4" t="s">
        <v>3367</v>
      </c>
      <c r="AM190" s="9">
        <v>0.25</v>
      </c>
      <c r="AN190" s="9">
        <v>0.5</v>
      </c>
      <c r="AO190" s="9">
        <v>0.75</v>
      </c>
      <c r="AP190" s="9">
        <v>0.98</v>
      </c>
      <c r="AQ190" s="6">
        <v>1</v>
      </c>
      <c r="AR190" s="5" t="s">
        <v>3382</v>
      </c>
      <c r="AS190" s="5" t="s">
        <v>3383</v>
      </c>
      <c r="AT190" s="5" t="s">
        <v>3182</v>
      </c>
      <c r="AU190" s="5" t="s">
        <v>3183</v>
      </c>
      <c r="AV190" s="5" t="s">
        <v>3384</v>
      </c>
      <c r="AW190" s="5" t="s">
        <v>3182</v>
      </c>
      <c r="AX190" s="5" t="s">
        <v>3183</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hidden="1">
      <c r="A191" s="51" t="s">
        <v>15633</v>
      </c>
      <c r="B191" s="3" t="s">
        <v>3126</v>
      </c>
      <c r="C191" s="4" t="s">
        <v>3127</v>
      </c>
      <c r="D191" s="4" t="s">
        <v>3128</v>
      </c>
      <c r="E191" s="4" t="s">
        <v>3129</v>
      </c>
      <c r="F191" s="4" t="s">
        <v>3130</v>
      </c>
      <c r="G191" s="4" t="s">
        <v>3131</v>
      </c>
      <c r="H191" s="3" t="s">
        <v>3385</v>
      </c>
      <c r="I191" s="4" t="s">
        <v>3386</v>
      </c>
      <c r="J191" s="4" t="s">
        <v>3387</v>
      </c>
      <c r="K191" s="5" t="s">
        <v>3388</v>
      </c>
      <c r="L191" s="6">
        <v>2</v>
      </c>
      <c r="M191" s="5" t="s">
        <v>22</v>
      </c>
      <c r="N191" s="90">
        <v>1</v>
      </c>
      <c r="O191" s="4" t="s">
        <v>137</v>
      </c>
      <c r="P191" s="90">
        <v>2</v>
      </c>
      <c r="Q191" s="4" t="s">
        <v>174</v>
      </c>
      <c r="R191" s="90">
        <v>5</v>
      </c>
      <c r="S191" s="4" t="s">
        <v>268</v>
      </c>
      <c r="T191" s="68" t="str">
        <f t="shared" si="2"/>
        <v xml:space="preserve">5. Igualdad de género </v>
      </c>
      <c r="U191" s="90" t="s">
        <v>497</v>
      </c>
      <c r="V191" s="4" t="s">
        <v>34</v>
      </c>
      <c r="W191" s="90" t="s">
        <v>349</v>
      </c>
      <c r="X191" s="4" t="s">
        <v>269</v>
      </c>
      <c r="Y191" s="90" t="s">
        <v>840</v>
      </c>
      <c r="Z191" s="4" t="s">
        <v>270</v>
      </c>
      <c r="AA191" s="54" t="s">
        <v>16482</v>
      </c>
      <c r="AB191" s="3" t="s">
        <v>2568</v>
      </c>
      <c r="AC191" s="4" t="s">
        <v>2569</v>
      </c>
      <c r="AD191" s="4" t="s">
        <v>3389</v>
      </c>
      <c r="AE191" s="4" t="s">
        <v>3390</v>
      </c>
      <c r="AF191" s="4" t="s">
        <v>3391</v>
      </c>
      <c r="AG191" s="4" t="s">
        <v>3392</v>
      </c>
      <c r="AH191" s="8">
        <v>0.98</v>
      </c>
      <c r="AI191" s="4" t="s">
        <v>3393</v>
      </c>
      <c r="AJ191" s="4" t="s">
        <v>3394</v>
      </c>
      <c r="AK191" s="4" t="s">
        <v>59</v>
      </c>
      <c r="AL191" s="4" t="s">
        <v>3395</v>
      </c>
      <c r="AM191" s="8">
        <v>0</v>
      </c>
      <c r="AN191" s="9">
        <v>0.28000000000000003</v>
      </c>
      <c r="AO191" s="9">
        <v>0.76</v>
      </c>
      <c r="AP191" s="9">
        <v>0.98</v>
      </c>
      <c r="AQ191" s="6">
        <v>0.98</v>
      </c>
      <c r="AR191" s="5" t="s">
        <v>3396</v>
      </c>
      <c r="AS191" s="5" t="s">
        <v>3397</v>
      </c>
      <c r="AT191" s="5" t="s">
        <v>3182</v>
      </c>
      <c r="AU191" s="5" t="s">
        <v>3183</v>
      </c>
      <c r="AV191" s="5" t="s">
        <v>3398</v>
      </c>
      <c r="AW191" s="5" t="s">
        <v>3182</v>
      </c>
      <c r="AX191" s="5" t="s">
        <v>3183</v>
      </c>
      <c r="AY191" s="5" t="s">
        <v>3399</v>
      </c>
      <c r="AZ191" s="5" t="s">
        <v>3182</v>
      </c>
      <c r="BA191" s="5" t="s">
        <v>3183</v>
      </c>
      <c r="BB191" s="5" t="s">
        <v>3400</v>
      </c>
      <c r="BC191" s="5" t="s">
        <v>3182</v>
      </c>
      <c r="BD191" s="5" t="s">
        <v>3183</v>
      </c>
      <c r="BE191" s="5" t="s">
        <v>3259</v>
      </c>
      <c r="BF191" s="5" t="s">
        <v>3182</v>
      </c>
      <c r="BG191" s="5" t="s">
        <v>3183</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hidden="1">
      <c r="A192" s="51" t="s">
        <v>15634</v>
      </c>
      <c r="B192" s="3" t="s">
        <v>3126</v>
      </c>
      <c r="C192" s="4" t="s">
        <v>3127</v>
      </c>
      <c r="D192" s="4" t="s">
        <v>3128</v>
      </c>
      <c r="E192" s="4" t="s">
        <v>3129</v>
      </c>
      <c r="F192" s="4" t="s">
        <v>3130</v>
      </c>
      <c r="G192" s="4" t="s">
        <v>3131</v>
      </c>
      <c r="H192" s="3" t="s">
        <v>1243</v>
      </c>
      <c r="I192" s="4" t="s">
        <v>1244</v>
      </c>
      <c r="J192" s="4" t="s">
        <v>3401</v>
      </c>
      <c r="K192" s="5" t="s">
        <v>3402</v>
      </c>
      <c r="L192" s="6">
        <v>1</v>
      </c>
      <c r="M192" s="5" t="s">
        <v>125</v>
      </c>
      <c r="N192" s="90">
        <v>6</v>
      </c>
      <c r="O192" s="5" t="s">
        <v>135</v>
      </c>
      <c r="P192" s="90">
        <v>0</v>
      </c>
      <c r="Q192" s="5" t="s">
        <v>135</v>
      </c>
      <c r="R192" s="90">
        <v>10</v>
      </c>
      <c r="S192" s="4" t="s">
        <v>286</v>
      </c>
      <c r="T192" s="68" t="str">
        <f t="shared" si="2"/>
        <v xml:space="preserve">10. Reducción de las desigualdades </v>
      </c>
      <c r="U192" s="90" t="s">
        <v>349</v>
      </c>
      <c r="V192" s="4" t="s">
        <v>350</v>
      </c>
      <c r="W192" s="90" t="s">
        <v>351</v>
      </c>
      <c r="X192" s="4" t="s">
        <v>352</v>
      </c>
      <c r="Y192" s="90" t="s">
        <v>353</v>
      </c>
      <c r="Z192" s="4" t="s">
        <v>354</v>
      </c>
      <c r="AA192" s="54" t="s">
        <v>1351</v>
      </c>
      <c r="AB192" s="3" t="s">
        <v>1247</v>
      </c>
      <c r="AC192" s="4" t="s">
        <v>1248</v>
      </c>
      <c r="AD192" s="4" t="s">
        <v>3403</v>
      </c>
      <c r="AE192" s="4" t="s">
        <v>3404</v>
      </c>
      <c r="AF192" s="4" t="s">
        <v>3405</v>
      </c>
      <c r="AG192" s="4" t="s">
        <v>3406</v>
      </c>
      <c r="AH192" s="8">
        <v>0.98</v>
      </c>
      <c r="AI192" s="4" t="s">
        <v>3407</v>
      </c>
      <c r="AJ192" s="4" t="s">
        <v>3408</v>
      </c>
      <c r="AK192" s="4" t="s">
        <v>59</v>
      </c>
      <c r="AL192" s="4" t="s">
        <v>3409</v>
      </c>
      <c r="AM192" s="8">
        <v>0</v>
      </c>
      <c r="AN192" s="9">
        <v>0.3</v>
      </c>
      <c r="AO192" s="9">
        <v>0.7</v>
      </c>
      <c r="AP192" s="9">
        <v>0.98</v>
      </c>
      <c r="AQ192" s="6">
        <v>1</v>
      </c>
      <c r="AR192" s="5" t="s">
        <v>3410</v>
      </c>
      <c r="AS192" s="5" t="s">
        <v>3411</v>
      </c>
      <c r="AT192" s="5" t="s">
        <v>3182</v>
      </c>
      <c r="AU192" s="5" t="s">
        <v>3183</v>
      </c>
      <c r="AV192" s="5" t="s">
        <v>3412</v>
      </c>
      <c r="AW192" s="5" t="s">
        <v>3182</v>
      </c>
      <c r="AX192" s="5" t="s">
        <v>3183</v>
      </c>
      <c r="AY192" s="5" t="s">
        <v>3413</v>
      </c>
      <c r="AZ192" s="5" t="s">
        <v>3182</v>
      </c>
      <c r="BA192" s="5" t="s">
        <v>3183</v>
      </c>
      <c r="BB192" s="5" t="s">
        <v>3414</v>
      </c>
      <c r="BC192" s="5" t="s">
        <v>3182</v>
      </c>
      <c r="BD192" s="5" t="s">
        <v>3183</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hidden="1">
      <c r="A193" s="51" t="s">
        <v>15618</v>
      </c>
      <c r="B193" s="3" t="s">
        <v>3126</v>
      </c>
      <c r="C193" s="4" t="s">
        <v>3127</v>
      </c>
      <c r="D193" s="4" t="s">
        <v>3128</v>
      </c>
      <c r="E193" s="4" t="s">
        <v>3129</v>
      </c>
      <c r="F193" s="4" t="s">
        <v>3130</v>
      </c>
      <c r="G193" s="4" t="s">
        <v>3131</v>
      </c>
      <c r="H193" s="3" t="s">
        <v>968</v>
      </c>
      <c r="I193" s="4" t="s">
        <v>969</v>
      </c>
      <c r="J193" s="4" t="s">
        <v>3149</v>
      </c>
      <c r="K193" s="5" t="s">
        <v>3150</v>
      </c>
      <c r="L193" s="6">
        <v>1</v>
      </c>
      <c r="M193" s="5" t="s">
        <v>125</v>
      </c>
      <c r="N193" s="90">
        <v>2</v>
      </c>
      <c r="O193" s="4" t="s">
        <v>131</v>
      </c>
      <c r="P193" s="90">
        <v>4</v>
      </c>
      <c r="Q193" s="4" t="s">
        <v>164</v>
      </c>
      <c r="R193" s="90">
        <v>3</v>
      </c>
      <c r="S193" s="4" t="s">
        <v>972</v>
      </c>
      <c r="T193" s="68" t="str">
        <f t="shared" si="2"/>
        <v xml:space="preserve">3. Salud y bienestar </v>
      </c>
      <c r="U193" s="90" t="s">
        <v>349</v>
      </c>
      <c r="V193" s="4" t="s">
        <v>350</v>
      </c>
      <c r="W193" s="90" t="s">
        <v>528</v>
      </c>
      <c r="X193" s="4" t="s">
        <v>973</v>
      </c>
      <c r="Y193" s="90" t="s">
        <v>498</v>
      </c>
      <c r="Z193" s="4" t="s">
        <v>974</v>
      </c>
      <c r="AA193" s="54" t="s">
        <v>16497</v>
      </c>
      <c r="AB193" s="3" t="s">
        <v>975</v>
      </c>
      <c r="AC193" s="4" t="s">
        <v>976</v>
      </c>
      <c r="AD193" s="4" t="s">
        <v>3151</v>
      </c>
      <c r="AE193" s="4" t="s">
        <v>3152</v>
      </c>
      <c r="AF193" s="4" t="s">
        <v>3153</v>
      </c>
      <c r="AG193" s="4" t="s">
        <v>3154</v>
      </c>
      <c r="AH193" s="8">
        <v>0.98</v>
      </c>
      <c r="AI193" s="4" t="s">
        <v>3155</v>
      </c>
      <c r="AJ193" s="4" t="s">
        <v>3156</v>
      </c>
      <c r="AK193" s="4" t="s">
        <v>59</v>
      </c>
      <c r="AL193" s="4" t="s">
        <v>3157</v>
      </c>
      <c r="AM193" s="9">
        <v>0.1</v>
      </c>
      <c r="AN193" s="9">
        <v>0.4</v>
      </c>
      <c r="AO193" s="9">
        <v>0.7</v>
      </c>
      <c r="AP193" s="9">
        <v>0.98</v>
      </c>
      <c r="AQ193" s="6">
        <v>1</v>
      </c>
      <c r="AR193" s="5" t="s">
        <v>3158</v>
      </c>
      <c r="AS193" s="5" t="s">
        <v>3159</v>
      </c>
      <c r="AT193" s="5" t="s">
        <v>3160</v>
      </c>
      <c r="AU193" s="5" t="s">
        <v>3161</v>
      </c>
      <c r="AV193" s="5" t="s">
        <v>3162</v>
      </c>
      <c r="AW193" s="5" t="s">
        <v>3160</v>
      </c>
      <c r="AX193" s="5" t="s">
        <v>3161</v>
      </c>
      <c r="AY193" s="5" t="s">
        <v>3163</v>
      </c>
      <c r="AZ193" s="5" t="s">
        <v>3160</v>
      </c>
      <c r="BA193" s="5" t="s">
        <v>3161</v>
      </c>
      <c r="BB193" s="5" t="s">
        <v>3164</v>
      </c>
      <c r="BC193" s="5" t="s">
        <v>3160</v>
      </c>
      <c r="BD193" s="5" t="s">
        <v>3161</v>
      </c>
      <c r="BE193" s="5" t="s">
        <v>3165</v>
      </c>
      <c r="BF193" s="5" t="s">
        <v>3160</v>
      </c>
      <c r="BG193" s="5" t="s">
        <v>3161</v>
      </c>
      <c r="BH193" s="5" t="s">
        <v>3166</v>
      </c>
      <c r="BI193" s="5" t="s">
        <v>3160</v>
      </c>
      <c r="BJ193" s="5" t="s">
        <v>3161</v>
      </c>
      <c r="BK193" s="5" t="s">
        <v>3167</v>
      </c>
      <c r="BL193" s="5" t="s">
        <v>3160</v>
      </c>
      <c r="BM193" s="5" t="s">
        <v>3161</v>
      </c>
      <c r="BN193" s="5" t="s">
        <v>3168</v>
      </c>
      <c r="BO193" s="5" t="s">
        <v>3160</v>
      </c>
      <c r="BP193" s="5" t="s">
        <v>3161</v>
      </c>
      <c r="BQ193" s="5" t="s">
        <v>229</v>
      </c>
      <c r="BR193" s="5" t="s">
        <v>229</v>
      </c>
      <c r="BS193" s="5" t="s">
        <v>229</v>
      </c>
      <c r="BT193" s="5" t="s">
        <v>229</v>
      </c>
      <c r="BU193" s="5" t="s">
        <v>229</v>
      </c>
      <c r="BV193" s="5" t="s">
        <v>229</v>
      </c>
      <c r="BY193" s="69">
        <v>150000</v>
      </c>
    </row>
    <row r="194" spans="1:77" ht="15.75" hidden="1">
      <c r="A194" s="51" t="s">
        <v>15619</v>
      </c>
      <c r="B194" s="3" t="s">
        <v>3126</v>
      </c>
      <c r="C194" s="4" t="s">
        <v>3127</v>
      </c>
      <c r="D194" s="4" t="s">
        <v>3169</v>
      </c>
      <c r="E194" s="4" t="s">
        <v>3129</v>
      </c>
      <c r="F194" s="4" t="s">
        <v>3130</v>
      </c>
      <c r="G194" s="4" t="s">
        <v>3131</v>
      </c>
      <c r="H194" s="3" t="s">
        <v>1054</v>
      </c>
      <c r="I194" s="4" t="s">
        <v>1055</v>
      </c>
      <c r="J194" s="4" t="s">
        <v>3170</v>
      </c>
      <c r="K194" s="5" t="s">
        <v>3171</v>
      </c>
      <c r="L194" s="6">
        <v>1</v>
      </c>
      <c r="M194" s="5" t="s">
        <v>125</v>
      </c>
      <c r="N194" s="90">
        <v>3</v>
      </c>
      <c r="O194" s="5" t="s">
        <v>132</v>
      </c>
      <c r="P194" s="90">
        <v>1</v>
      </c>
      <c r="Q194" s="5" t="s">
        <v>1058</v>
      </c>
      <c r="R194" s="90">
        <v>3</v>
      </c>
      <c r="S194" s="4" t="s">
        <v>972</v>
      </c>
      <c r="T194" s="68" t="str">
        <f t="shared" si="2"/>
        <v xml:space="preserve">3. Salud y bienestar </v>
      </c>
      <c r="U194" s="90" t="s">
        <v>349</v>
      </c>
      <c r="V194" s="4" t="s">
        <v>350</v>
      </c>
      <c r="W194" s="90" t="s">
        <v>840</v>
      </c>
      <c r="X194" s="4" t="s">
        <v>1039</v>
      </c>
      <c r="Y194" s="90" t="s">
        <v>497</v>
      </c>
      <c r="Z194" s="4" t="s">
        <v>1059</v>
      </c>
      <c r="AA194" s="54" t="s">
        <v>16501</v>
      </c>
      <c r="AB194" s="3" t="s">
        <v>1060</v>
      </c>
      <c r="AC194" s="4" t="s">
        <v>1061</v>
      </c>
      <c r="AD194" s="4" t="s">
        <v>3172</v>
      </c>
      <c r="AE194" s="4" t="s">
        <v>3173</v>
      </c>
      <c r="AF194" s="4" t="s">
        <v>3174</v>
      </c>
      <c r="AG194" s="4" t="s">
        <v>3175</v>
      </c>
      <c r="AH194" s="8">
        <v>1</v>
      </c>
      <c r="AI194" s="4" t="s">
        <v>3176</v>
      </c>
      <c r="AJ194" s="4" t="s">
        <v>3177</v>
      </c>
      <c r="AK194" s="4" t="s">
        <v>59</v>
      </c>
      <c r="AL194" s="4" t="s">
        <v>3178</v>
      </c>
      <c r="AM194" s="9">
        <v>0.18</v>
      </c>
      <c r="AN194" s="9">
        <v>0.34399999999999997</v>
      </c>
      <c r="AO194" s="9">
        <v>0.83599999999999997</v>
      </c>
      <c r="AP194" s="9">
        <v>1</v>
      </c>
      <c r="AQ194" s="3" t="s">
        <v>3179</v>
      </c>
      <c r="AR194" s="5" t="s">
        <v>3180</v>
      </c>
      <c r="AS194" s="5" t="s">
        <v>3181</v>
      </c>
      <c r="AT194" s="5" t="s">
        <v>3182</v>
      </c>
      <c r="AU194" s="5" t="s">
        <v>3183</v>
      </c>
      <c r="AV194" s="5" t="s">
        <v>3184</v>
      </c>
      <c r="AW194" s="5" t="s">
        <v>3182</v>
      </c>
      <c r="AX194" s="5" t="s">
        <v>3183</v>
      </c>
      <c r="AY194" s="5" t="s">
        <v>3185</v>
      </c>
      <c r="AZ194" s="5" t="s">
        <v>3182</v>
      </c>
      <c r="BA194" s="5" t="s">
        <v>3183</v>
      </c>
      <c r="BB194" s="5" t="s">
        <v>3186</v>
      </c>
      <c r="BC194" s="5" t="s">
        <v>3182</v>
      </c>
      <c r="BD194" s="5" t="s">
        <v>3183</v>
      </c>
      <c r="BE194" s="5" t="s">
        <v>3187</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hidden="1">
      <c r="A195" s="51" t="s">
        <v>15620</v>
      </c>
      <c r="B195" s="3" t="s">
        <v>3126</v>
      </c>
      <c r="C195" s="4" t="s">
        <v>3127</v>
      </c>
      <c r="D195" s="4" t="s">
        <v>3128</v>
      </c>
      <c r="E195" s="4" t="s">
        <v>3129</v>
      </c>
      <c r="F195" s="4" t="s">
        <v>3130</v>
      </c>
      <c r="G195" s="4" t="s">
        <v>3131</v>
      </c>
      <c r="H195" s="3" t="s">
        <v>1296</v>
      </c>
      <c r="I195" s="4" t="s">
        <v>1297</v>
      </c>
      <c r="J195" s="4" t="s">
        <v>3188</v>
      </c>
      <c r="K195" s="5" t="s">
        <v>3189</v>
      </c>
      <c r="L195" s="6">
        <v>2</v>
      </c>
      <c r="M195" s="5" t="s">
        <v>22</v>
      </c>
      <c r="N195" s="90">
        <v>3</v>
      </c>
      <c r="O195" s="4" t="s">
        <v>138</v>
      </c>
      <c r="P195" s="90">
        <v>2</v>
      </c>
      <c r="Q195" s="4" t="s">
        <v>184</v>
      </c>
      <c r="R195" s="90">
        <v>6</v>
      </c>
      <c r="S195" s="4" t="s">
        <v>1300</v>
      </c>
      <c r="T195" s="68" t="str">
        <f t="shared" si="2"/>
        <v xml:space="preserve">6. Agua limpia y saneamiento </v>
      </c>
      <c r="U195" s="90" t="s">
        <v>349</v>
      </c>
      <c r="V195" s="4" t="s">
        <v>350</v>
      </c>
      <c r="W195" s="90" t="s">
        <v>349</v>
      </c>
      <c r="X195" s="4" t="s">
        <v>783</v>
      </c>
      <c r="Y195" s="90" t="s">
        <v>528</v>
      </c>
      <c r="Z195" s="4" t="s">
        <v>1301</v>
      </c>
      <c r="AA195" s="54" t="s">
        <v>16492</v>
      </c>
      <c r="AB195" s="3" t="s">
        <v>1302</v>
      </c>
      <c r="AC195" s="4" t="s">
        <v>1303</v>
      </c>
      <c r="AD195" s="4" t="s">
        <v>3190</v>
      </c>
      <c r="AE195" s="4" t="s">
        <v>3191</v>
      </c>
      <c r="AF195" s="4" t="s">
        <v>3192</v>
      </c>
      <c r="AG195" s="4" t="s">
        <v>3193</v>
      </c>
      <c r="AH195" s="8">
        <v>0.85</v>
      </c>
      <c r="AI195" s="4" t="s">
        <v>3194</v>
      </c>
      <c r="AJ195" s="4" t="s">
        <v>3195</v>
      </c>
      <c r="AK195" s="4" t="s">
        <v>59</v>
      </c>
      <c r="AL195" s="4" t="s">
        <v>3196</v>
      </c>
      <c r="AM195" s="9">
        <v>0.15</v>
      </c>
      <c r="AN195" s="9">
        <v>0.4</v>
      </c>
      <c r="AO195" s="9">
        <v>0.65</v>
      </c>
      <c r="AP195" s="9">
        <v>0.85</v>
      </c>
      <c r="AQ195" s="6">
        <v>0.95</v>
      </c>
      <c r="AR195" s="5" t="s">
        <v>3197</v>
      </c>
      <c r="AS195" s="5" t="s">
        <v>3198</v>
      </c>
      <c r="AT195" s="5" t="s">
        <v>3143</v>
      </c>
      <c r="AU195" s="5" t="s">
        <v>3199</v>
      </c>
      <c r="AV195" s="5" t="s">
        <v>3200</v>
      </c>
      <c r="AW195" s="5" t="s">
        <v>3143</v>
      </c>
      <c r="AX195" s="5" t="s">
        <v>3199</v>
      </c>
      <c r="AY195" s="5" t="s">
        <v>3201</v>
      </c>
      <c r="AZ195" s="5" t="s">
        <v>3143</v>
      </c>
      <c r="BA195" s="5" t="s">
        <v>3199</v>
      </c>
      <c r="BB195" s="5" t="s">
        <v>3202</v>
      </c>
      <c r="BC195" s="5" t="s">
        <v>3143</v>
      </c>
      <c r="BD195" s="5" t="s">
        <v>3199</v>
      </c>
      <c r="BE195" s="5" t="s">
        <v>3203</v>
      </c>
      <c r="BF195" s="5" t="s">
        <v>3143</v>
      </c>
      <c r="BG195" s="5" t="s">
        <v>3199</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hidden="1">
      <c r="A196" s="51" t="s">
        <v>15621</v>
      </c>
      <c r="B196" s="3" t="s">
        <v>3126</v>
      </c>
      <c r="C196" s="4" t="s">
        <v>3127</v>
      </c>
      <c r="D196" s="4" t="s">
        <v>3128</v>
      </c>
      <c r="E196" s="4" t="s">
        <v>3129</v>
      </c>
      <c r="F196" s="4" t="s">
        <v>3130</v>
      </c>
      <c r="G196" s="4" t="s">
        <v>3131</v>
      </c>
      <c r="H196" s="3" t="s">
        <v>2163</v>
      </c>
      <c r="I196" s="4" t="s">
        <v>2164</v>
      </c>
      <c r="J196" s="4" t="s">
        <v>3204</v>
      </c>
      <c r="K196" s="5" t="s">
        <v>3205</v>
      </c>
      <c r="L196" s="6">
        <v>2</v>
      </c>
      <c r="M196" s="5" t="s">
        <v>22</v>
      </c>
      <c r="N196" s="90">
        <v>2</v>
      </c>
      <c r="O196" s="5" t="s">
        <v>25</v>
      </c>
      <c r="P196" s="90">
        <v>1</v>
      </c>
      <c r="Q196" s="5" t="s">
        <v>28</v>
      </c>
      <c r="R196" s="90">
        <v>11</v>
      </c>
      <c r="S196" s="4" t="s">
        <v>631</v>
      </c>
      <c r="T196" s="68" t="str">
        <f t="shared" ref="T196:T259" si="3">R196&amp;". "&amp;S196</f>
        <v>11. Ciudades y comunidades sostenibles</v>
      </c>
      <c r="U196" s="90" t="s">
        <v>349</v>
      </c>
      <c r="V196" s="4" t="s">
        <v>350</v>
      </c>
      <c r="W196" s="90" t="s">
        <v>349</v>
      </c>
      <c r="X196" s="4" t="s">
        <v>783</v>
      </c>
      <c r="Y196" s="90" t="s">
        <v>497</v>
      </c>
      <c r="Z196" s="4" t="s">
        <v>784</v>
      </c>
      <c r="AA196" s="54" t="s">
        <v>16488</v>
      </c>
      <c r="AB196" s="3" t="s">
        <v>1324</v>
      </c>
      <c r="AC196" s="4" t="s">
        <v>1325</v>
      </c>
      <c r="AD196" s="4" t="s">
        <v>3206</v>
      </c>
      <c r="AE196" s="4" t="s">
        <v>3207</v>
      </c>
      <c r="AF196" s="4" t="s">
        <v>3208</v>
      </c>
      <c r="AG196" s="4" t="s">
        <v>3209</v>
      </c>
      <c r="AH196" s="8">
        <v>0.98</v>
      </c>
      <c r="AI196" s="4" t="s">
        <v>3210</v>
      </c>
      <c r="AJ196" s="4" t="s">
        <v>3211</v>
      </c>
      <c r="AK196" s="4" t="s">
        <v>59</v>
      </c>
      <c r="AL196" s="4" t="s">
        <v>3212</v>
      </c>
      <c r="AM196" s="9">
        <v>0.4</v>
      </c>
      <c r="AN196" s="9">
        <v>0.65</v>
      </c>
      <c r="AO196" s="9">
        <v>0.85</v>
      </c>
      <c r="AP196" s="9">
        <v>0.98</v>
      </c>
      <c r="AQ196" s="6">
        <v>1</v>
      </c>
      <c r="AR196" s="5" t="s">
        <v>3213</v>
      </c>
      <c r="AS196" s="5" t="s">
        <v>3214</v>
      </c>
      <c r="AT196" s="5" t="s">
        <v>3215</v>
      </c>
      <c r="AU196" s="5" t="s">
        <v>3017</v>
      </c>
      <c r="AV196" s="5" t="s">
        <v>3216</v>
      </c>
      <c r="AW196" s="5" t="s">
        <v>3215</v>
      </c>
      <c r="AX196" s="5" t="s">
        <v>3017</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hidden="1">
      <c r="A197" s="51" t="s">
        <v>15622</v>
      </c>
      <c r="B197" s="3" t="s">
        <v>3126</v>
      </c>
      <c r="C197" s="4" t="s">
        <v>3127</v>
      </c>
      <c r="D197" s="4" t="s">
        <v>3128</v>
      </c>
      <c r="E197" s="4" t="s">
        <v>3129</v>
      </c>
      <c r="F197" s="4" t="s">
        <v>3130</v>
      </c>
      <c r="G197" s="4" t="s">
        <v>3131</v>
      </c>
      <c r="H197" s="3" t="s">
        <v>1261</v>
      </c>
      <c r="I197" s="4" t="s">
        <v>1262</v>
      </c>
      <c r="J197" s="4" t="s">
        <v>3217</v>
      </c>
      <c r="K197" s="5" t="s">
        <v>3218</v>
      </c>
      <c r="L197" s="6">
        <v>2</v>
      </c>
      <c r="M197" s="5" t="s">
        <v>22</v>
      </c>
      <c r="N197" s="90">
        <v>2</v>
      </c>
      <c r="O197" s="4" t="s">
        <v>25</v>
      </c>
      <c r="P197" s="90">
        <v>2</v>
      </c>
      <c r="Q197" s="4" t="s">
        <v>180</v>
      </c>
      <c r="R197" s="90">
        <v>11</v>
      </c>
      <c r="S197" s="4" t="s">
        <v>631</v>
      </c>
      <c r="T197" s="68" t="str">
        <f t="shared" si="3"/>
        <v>11. Ciudades y comunidades sostenibles</v>
      </c>
      <c r="U197" s="90" t="s">
        <v>349</v>
      </c>
      <c r="V197" s="4" t="s">
        <v>350</v>
      </c>
      <c r="W197" s="90" t="s">
        <v>349</v>
      </c>
      <c r="X197" s="4" t="s">
        <v>783</v>
      </c>
      <c r="Y197" s="90" t="s">
        <v>497</v>
      </c>
      <c r="Z197" s="4" t="s">
        <v>784</v>
      </c>
      <c r="AA197" s="54" t="s">
        <v>16488</v>
      </c>
      <c r="AB197" s="3" t="s">
        <v>1265</v>
      </c>
      <c r="AC197" s="4" t="s">
        <v>1266</v>
      </c>
      <c r="AD197" s="4" t="s">
        <v>3219</v>
      </c>
      <c r="AE197" s="4" t="s">
        <v>3220</v>
      </c>
      <c r="AF197" s="4" t="s">
        <v>3221</v>
      </c>
      <c r="AG197" s="4" t="s">
        <v>3222</v>
      </c>
      <c r="AH197" s="8">
        <v>0.98</v>
      </c>
      <c r="AI197" s="4" t="s">
        <v>3223</v>
      </c>
      <c r="AJ197" s="4" t="s">
        <v>3224</v>
      </c>
      <c r="AK197" s="4" t="s">
        <v>59</v>
      </c>
      <c r="AL197" s="4" t="s">
        <v>3225</v>
      </c>
      <c r="AM197" s="9">
        <v>0.15</v>
      </c>
      <c r="AN197" s="9">
        <v>0.45</v>
      </c>
      <c r="AO197" s="9">
        <v>0.7</v>
      </c>
      <c r="AP197" s="9">
        <v>0.98</v>
      </c>
      <c r="AQ197" s="6">
        <v>1</v>
      </c>
      <c r="AR197" s="5" t="s">
        <v>3226</v>
      </c>
      <c r="AS197" s="5" t="s">
        <v>3227</v>
      </c>
      <c r="AT197" s="5" t="s">
        <v>3215</v>
      </c>
      <c r="AU197" s="5" t="s">
        <v>3228</v>
      </c>
      <c r="AV197" s="5" t="s">
        <v>3229</v>
      </c>
      <c r="AW197" s="5" t="s">
        <v>3215</v>
      </c>
      <c r="AX197" s="5" t="s">
        <v>3228</v>
      </c>
      <c r="AY197" s="5" t="s">
        <v>3230</v>
      </c>
      <c r="AZ197" s="5" t="s">
        <v>3215</v>
      </c>
      <c r="BA197" s="5" t="s">
        <v>3231</v>
      </c>
      <c r="BB197" s="5" t="s">
        <v>3232</v>
      </c>
      <c r="BC197" s="5" t="s">
        <v>3215</v>
      </c>
      <c r="BD197" s="5" t="s">
        <v>3228</v>
      </c>
      <c r="BE197" s="5" t="s">
        <v>3233</v>
      </c>
      <c r="BF197" s="5" t="s">
        <v>3215</v>
      </c>
      <c r="BG197" s="5" t="s">
        <v>3228</v>
      </c>
      <c r="BH197" s="5" t="s">
        <v>3234</v>
      </c>
      <c r="BI197" s="5" t="s">
        <v>3215</v>
      </c>
      <c r="BJ197" s="5" t="s">
        <v>229</v>
      </c>
      <c r="BK197" s="5" t="s">
        <v>3235</v>
      </c>
      <c r="BL197" s="5" t="s">
        <v>3215</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hidden="1">
      <c r="A198" s="51" t="s">
        <v>15623</v>
      </c>
      <c r="B198" s="3" t="s">
        <v>3126</v>
      </c>
      <c r="C198" s="4" t="s">
        <v>3127</v>
      </c>
      <c r="D198" s="4" t="s">
        <v>3128</v>
      </c>
      <c r="E198" s="4" t="s">
        <v>3129</v>
      </c>
      <c r="F198" s="4" t="s">
        <v>3130</v>
      </c>
      <c r="G198" s="4" t="s">
        <v>3131</v>
      </c>
      <c r="H198" s="3" t="s">
        <v>14</v>
      </c>
      <c r="I198" s="4" t="s">
        <v>16</v>
      </c>
      <c r="J198" s="4" t="s">
        <v>3236</v>
      </c>
      <c r="K198" s="5" t="s">
        <v>3237</v>
      </c>
      <c r="L198" s="6">
        <v>2</v>
      </c>
      <c r="M198" s="5" t="s">
        <v>22</v>
      </c>
      <c r="N198" s="90" t="s">
        <v>349</v>
      </c>
      <c r="O198" s="5" t="s">
        <v>25</v>
      </c>
      <c r="P198" s="90" t="s">
        <v>497</v>
      </c>
      <c r="Q198" s="5" t="s">
        <v>28</v>
      </c>
      <c r="R198" s="90" t="s">
        <v>1593</v>
      </c>
      <c r="S198" s="4" t="s">
        <v>286</v>
      </c>
      <c r="T198" s="68" t="str">
        <f t="shared" si="3"/>
        <v xml:space="preserve">10. Reducción de las desigualdades </v>
      </c>
      <c r="U198" s="90" t="s">
        <v>497</v>
      </c>
      <c r="V198" s="4" t="s">
        <v>34</v>
      </c>
      <c r="W198" s="90" t="s">
        <v>349</v>
      </c>
      <c r="X198" s="4" t="s">
        <v>269</v>
      </c>
      <c r="Y198" s="90" t="s">
        <v>497</v>
      </c>
      <c r="Z198" s="4" t="s">
        <v>1093</v>
      </c>
      <c r="AA198" s="54" t="s">
        <v>16494</v>
      </c>
      <c r="AB198" s="3" t="s">
        <v>42</v>
      </c>
      <c r="AC198" s="4" t="s">
        <v>44</v>
      </c>
      <c r="AD198" s="4" t="s">
        <v>3238</v>
      </c>
      <c r="AE198" s="4" t="s">
        <v>3239</v>
      </c>
      <c r="AF198" s="4" t="s">
        <v>3240</v>
      </c>
      <c r="AG198" s="4" t="s">
        <v>3241</v>
      </c>
      <c r="AH198" s="3">
        <v>0.98</v>
      </c>
      <c r="AI198" s="4" t="s">
        <v>3242</v>
      </c>
      <c r="AJ198" s="4" t="s">
        <v>3243</v>
      </c>
      <c r="AK198" s="4" t="s">
        <v>3244</v>
      </c>
      <c r="AL198" s="4" t="s">
        <v>3245</v>
      </c>
      <c r="AM198" s="8">
        <v>0</v>
      </c>
      <c r="AN198" s="8">
        <v>0</v>
      </c>
      <c r="AO198" s="8">
        <v>0</v>
      </c>
      <c r="AP198" s="8">
        <v>2</v>
      </c>
      <c r="AQ198" s="6">
        <v>2</v>
      </c>
      <c r="AR198" s="5" t="s">
        <v>3246</v>
      </c>
      <c r="AS198" s="5" t="s">
        <v>3247</v>
      </c>
      <c r="AT198" s="5" t="s">
        <v>3248</v>
      </c>
      <c r="AU198" s="5" t="s">
        <v>3249</v>
      </c>
      <c r="AV198" s="5" t="s">
        <v>3250</v>
      </c>
      <c r="AW198" s="5" t="s">
        <v>3251</v>
      </c>
      <c r="AX198" s="5" t="s">
        <v>3252</v>
      </c>
      <c r="AY198" s="5" t="s">
        <v>3253</v>
      </c>
      <c r="AZ198" s="5" t="s">
        <v>3254</v>
      </c>
      <c r="BA198" s="5" t="s">
        <v>3255</v>
      </c>
      <c r="BB198" s="5" t="s">
        <v>3256</v>
      </c>
      <c r="BC198" s="5" t="s">
        <v>3257</v>
      </c>
      <c r="BD198" s="5" t="s">
        <v>3258</v>
      </c>
      <c r="BE198" s="5" t="s">
        <v>3259</v>
      </c>
      <c r="BF198" s="5" t="s">
        <v>3182</v>
      </c>
      <c r="BG198" s="5" t="s">
        <v>3183</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hidden="1">
      <c r="A199" s="51" t="s">
        <v>15624</v>
      </c>
      <c r="B199" s="3" t="s">
        <v>3126</v>
      </c>
      <c r="C199" s="4" t="s">
        <v>3127</v>
      </c>
      <c r="D199" s="4" t="s">
        <v>3128</v>
      </c>
      <c r="E199" s="4" t="s">
        <v>3129</v>
      </c>
      <c r="F199" s="4" t="s">
        <v>3130</v>
      </c>
      <c r="G199" s="4" t="s">
        <v>3131</v>
      </c>
      <c r="H199" s="3" t="s">
        <v>231</v>
      </c>
      <c r="I199" s="4" t="s">
        <v>232</v>
      </c>
      <c r="J199" s="4" t="s">
        <v>3260</v>
      </c>
      <c r="K199" s="5" t="s">
        <v>3261</v>
      </c>
      <c r="L199" s="6">
        <v>5</v>
      </c>
      <c r="M199" s="5" t="s">
        <v>128</v>
      </c>
      <c r="N199" s="90">
        <v>3</v>
      </c>
      <c r="O199" s="4" t="s">
        <v>150</v>
      </c>
      <c r="P199" s="90">
        <v>1</v>
      </c>
      <c r="Q199" s="4" t="s">
        <v>209</v>
      </c>
      <c r="R199" s="90">
        <v>16</v>
      </c>
      <c r="S199" s="4" t="s">
        <v>31</v>
      </c>
      <c r="T199" s="68" t="str">
        <f t="shared" si="3"/>
        <v>16. Paz, justicia e instituciones sólidas</v>
      </c>
      <c r="U199" s="90" t="s">
        <v>497</v>
      </c>
      <c r="V199" s="4" t="s">
        <v>34</v>
      </c>
      <c r="W199" s="90" t="s">
        <v>3581</v>
      </c>
      <c r="X199" s="4" t="s">
        <v>235</v>
      </c>
      <c r="Y199" s="90" t="s">
        <v>349</v>
      </c>
      <c r="Z199" s="4" t="s">
        <v>236</v>
      </c>
      <c r="AA199" s="54" t="s">
        <v>16481</v>
      </c>
      <c r="AB199" s="3" t="s">
        <v>237</v>
      </c>
      <c r="AC199" s="4" t="s">
        <v>238</v>
      </c>
      <c r="AD199" s="4" t="s">
        <v>3262</v>
      </c>
      <c r="AE199" s="4" t="s">
        <v>3263</v>
      </c>
      <c r="AF199" s="4" t="s">
        <v>3264</v>
      </c>
      <c r="AG199" s="4" t="s">
        <v>3265</v>
      </c>
      <c r="AH199" s="8">
        <v>0.98</v>
      </c>
      <c r="AI199" s="4" t="s">
        <v>3266</v>
      </c>
      <c r="AJ199" s="4" t="s">
        <v>3267</v>
      </c>
      <c r="AK199" s="4" t="s">
        <v>59</v>
      </c>
      <c r="AL199" s="4" t="s">
        <v>3268</v>
      </c>
      <c r="AM199" s="9">
        <v>0.1</v>
      </c>
      <c r="AN199" s="9">
        <v>0.4</v>
      </c>
      <c r="AO199" s="9">
        <v>0.7</v>
      </c>
      <c r="AP199" s="9">
        <v>0.98</v>
      </c>
      <c r="AQ199" s="6">
        <v>1</v>
      </c>
      <c r="AR199" s="5" t="s">
        <v>3269</v>
      </c>
      <c r="AS199" s="5" t="s">
        <v>3270</v>
      </c>
      <c r="AT199" s="5" t="s">
        <v>3271</v>
      </c>
      <c r="AU199" s="5" t="s">
        <v>3272</v>
      </c>
      <c r="AV199" s="5" t="s">
        <v>3273</v>
      </c>
      <c r="AW199" s="5" t="s">
        <v>3271</v>
      </c>
      <c r="AX199" s="5" t="s">
        <v>3272</v>
      </c>
      <c r="AY199" s="5" t="s">
        <v>3274</v>
      </c>
      <c r="AZ199" s="5" t="s">
        <v>3271</v>
      </c>
      <c r="BA199" s="5" t="s">
        <v>3272</v>
      </c>
      <c r="BB199" s="5" t="s">
        <v>3275</v>
      </c>
      <c r="BC199" s="5" t="s">
        <v>3271</v>
      </c>
      <c r="BD199" s="5" t="s">
        <v>3272</v>
      </c>
      <c r="BE199" s="5" t="s">
        <v>3276</v>
      </c>
      <c r="BF199" s="5" t="s">
        <v>3271</v>
      </c>
      <c r="BG199" s="5" t="s">
        <v>3272</v>
      </c>
      <c r="BH199" s="5" t="s">
        <v>1964</v>
      </c>
      <c r="BI199" s="5" t="s">
        <v>3271</v>
      </c>
      <c r="BJ199" s="5" t="s">
        <v>3272</v>
      </c>
      <c r="BK199" s="5" t="s">
        <v>3277</v>
      </c>
      <c r="BL199" s="5" t="s">
        <v>3271</v>
      </c>
      <c r="BM199" s="5" t="s">
        <v>3272</v>
      </c>
      <c r="BN199" s="5" t="s">
        <v>3278</v>
      </c>
      <c r="BO199" s="5" t="s">
        <v>3271</v>
      </c>
      <c r="BP199" s="5" t="s">
        <v>3272</v>
      </c>
      <c r="BQ199" s="5" t="s">
        <v>3279</v>
      </c>
      <c r="BR199" s="5" t="s">
        <v>3271</v>
      </c>
      <c r="BS199" s="5" t="s">
        <v>3272</v>
      </c>
      <c r="BT199" s="5" t="s">
        <v>229</v>
      </c>
      <c r="BU199" s="5" t="s">
        <v>229</v>
      </c>
      <c r="BV199" s="5" t="s">
        <v>229</v>
      </c>
      <c r="BY199" s="69">
        <v>10000000</v>
      </c>
    </row>
    <row r="200" spans="1:77" ht="15.75" hidden="1">
      <c r="A200" s="51" t="s">
        <v>15625</v>
      </c>
      <c r="B200" s="3" t="s">
        <v>3126</v>
      </c>
      <c r="C200" s="4" t="s">
        <v>3127</v>
      </c>
      <c r="D200" s="4" t="s">
        <v>3128</v>
      </c>
      <c r="E200" s="4" t="s">
        <v>3129</v>
      </c>
      <c r="F200" s="4" t="s">
        <v>3130</v>
      </c>
      <c r="G200" s="4" t="s">
        <v>3131</v>
      </c>
      <c r="H200" s="3" t="s">
        <v>248</v>
      </c>
      <c r="I200" s="4" t="s">
        <v>249</v>
      </c>
      <c r="J200" s="4" t="s">
        <v>3280</v>
      </c>
      <c r="K200" s="5" t="s">
        <v>3281</v>
      </c>
      <c r="L200" s="6">
        <v>2</v>
      </c>
      <c r="M200" s="5" t="s">
        <v>22</v>
      </c>
      <c r="N200" s="90">
        <v>2</v>
      </c>
      <c r="O200" s="5" t="s">
        <v>25</v>
      </c>
      <c r="P200" s="90">
        <v>2</v>
      </c>
      <c r="Q200" s="5" t="s">
        <v>180</v>
      </c>
      <c r="R200" s="90">
        <v>16</v>
      </c>
      <c r="S200" s="4" t="s">
        <v>31</v>
      </c>
      <c r="T200" s="68" t="str">
        <f t="shared" si="3"/>
        <v>16. Paz, justicia e instituciones sólidas</v>
      </c>
      <c r="U200" s="90" t="s">
        <v>349</v>
      </c>
      <c r="V200" s="4" t="s">
        <v>34</v>
      </c>
      <c r="W200" s="90" t="s">
        <v>528</v>
      </c>
      <c r="X200" s="4" t="s">
        <v>37</v>
      </c>
      <c r="Y200" s="90" t="s">
        <v>349</v>
      </c>
      <c r="Z200" s="4" t="s">
        <v>252</v>
      </c>
      <c r="AA200" s="54" t="s">
        <v>16527</v>
      </c>
      <c r="AB200" s="3" t="s">
        <v>253</v>
      </c>
      <c r="AC200" s="4" t="s">
        <v>254</v>
      </c>
      <c r="AD200" s="4" t="s">
        <v>3282</v>
      </c>
      <c r="AE200" s="4" t="s">
        <v>3283</v>
      </c>
      <c r="AF200" s="4" t="s">
        <v>3284</v>
      </c>
      <c r="AG200" s="4" t="s">
        <v>3285</v>
      </c>
      <c r="AH200" s="8">
        <v>0.98</v>
      </c>
      <c r="AI200" s="4" t="s">
        <v>3286</v>
      </c>
      <c r="AJ200" s="4" t="s">
        <v>3287</v>
      </c>
      <c r="AK200" s="4" t="s">
        <v>59</v>
      </c>
      <c r="AL200" s="4" t="s">
        <v>3288</v>
      </c>
      <c r="AM200" s="9">
        <v>0.1</v>
      </c>
      <c r="AN200" s="9">
        <v>0.3</v>
      </c>
      <c r="AO200" s="9">
        <v>0.7</v>
      </c>
      <c r="AP200" s="9">
        <v>0.98</v>
      </c>
      <c r="AQ200" s="6">
        <v>1</v>
      </c>
      <c r="AR200" s="5" t="s">
        <v>3285</v>
      </c>
      <c r="AS200" s="5" t="s">
        <v>3289</v>
      </c>
      <c r="AT200" s="5" t="s">
        <v>3290</v>
      </c>
      <c r="AU200" s="5" t="s">
        <v>3291</v>
      </c>
      <c r="AV200" s="5" t="s">
        <v>3292</v>
      </c>
      <c r="AW200" s="5" t="s">
        <v>3293</v>
      </c>
      <c r="AX200" s="5" t="s">
        <v>3294</v>
      </c>
      <c r="AY200" s="5" t="s">
        <v>3295</v>
      </c>
      <c r="AZ200" s="5" t="s">
        <v>3293</v>
      </c>
      <c r="BA200" s="5" t="s">
        <v>3294</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hidden="1">
      <c r="A201" s="51" t="s">
        <v>15635</v>
      </c>
      <c r="B201" s="3" t="s">
        <v>3417</v>
      </c>
      <c r="C201" s="4" t="s">
        <v>3418</v>
      </c>
      <c r="D201" s="4" t="s">
        <v>3419</v>
      </c>
      <c r="E201" s="4" t="s">
        <v>3420</v>
      </c>
      <c r="F201" s="4" t="s">
        <v>3421</v>
      </c>
      <c r="G201" s="4" t="s">
        <v>3422</v>
      </c>
      <c r="H201" s="3" t="s">
        <v>2816</v>
      </c>
      <c r="I201" s="4" t="s">
        <v>2817</v>
      </c>
      <c r="J201" s="4" t="s">
        <v>3423</v>
      </c>
      <c r="K201" s="5" t="s">
        <v>3424</v>
      </c>
      <c r="L201" s="6">
        <v>2</v>
      </c>
      <c r="M201" s="5" t="s">
        <v>22</v>
      </c>
      <c r="N201" s="90">
        <v>2</v>
      </c>
      <c r="O201" s="5" t="s">
        <v>25</v>
      </c>
      <c r="P201" s="90">
        <v>2</v>
      </c>
      <c r="Q201" s="5" t="s">
        <v>180</v>
      </c>
      <c r="R201" s="90">
        <v>16</v>
      </c>
      <c r="S201" s="4" t="s">
        <v>31</v>
      </c>
      <c r="T201" s="68" t="str">
        <f t="shared" si="3"/>
        <v>16. Paz, justicia e instituciones sólidas</v>
      </c>
      <c r="U201" s="90" t="s">
        <v>349</v>
      </c>
      <c r="V201" s="4" t="s">
        <v>350</v>
      </c>
      <c r="W201" s="90" t="s">
        <v>349</v>
      </c>
      <c r="X201" s="4" t="s">
        <v>783</v>
      </c>
      <c r="Y201" s="90" t="s">
        <v>497</v>
      </c>
      <c r="Z201" s="4" t="s">
        <v>784</v>
      </c>
      <c r="AA201" s="54" t="s">
        <v>16488</v>
      </c>
      <c r="AB201" s="3" t="s">
        <v>1448</v>
      </c>
      <c r="AC201" s="4" t="s">
        <v>1449</v>
      </c>
      <c r="AD201" s="4" t="s">
        <v>3425</v>
      </c>
      <c r="AE201" s="4" t="s">
        <v>3426</v>
      </c>
      <c r="AF201" s="4" t="s">
        <v>3427</v>
      </c>
      <c r="AG201" s="4" t="s">
        <v>3428</v>
      </c>
      <c r="AH201" s="8">
        <v>1</v>
      </c>
      <c r="AI201" s="4" t="s">
        <v>3429</v>
      </c>
      <c r="AJ201" s="4" t="s">
        <v>3430</v>
      </c>
      <c r="AK201" s="4" t="s">
        <v>59</v>
      </c>
      <c r="AL201" s="4" t="s">
        <v>3431</v>
      </c>
      <c r="AM201" s="9">
        <v>0.13</v>
      </c>
      <c r="AN201" s="9">
        <v>0.26100000000000001</v>
      </c>
      <c r="AO201" s="9">
        <v>0.58899999999999997</v>
      </c>
      <c r="AP201" s="9">
        <v>1</v>
      </c>
      <c r="AQ201" s="3" t="s">
        <v>3432</v>
      </c>
      <c r="AR201" s="5" t="s">
        <v>3433</v>
      </c>
      <c r="AS201" s="5" t="s">
        <v>3434</v>
      </c>
      <c r="AT201" s="5" t="s">
        <v>3435</v>
      </c>
      <c r="AU201" s="5" t="s">
        <v>3032</v>
      </c>
      <c r="AV201" s="5" t="s">
        <v>3436</v>
      </c>
      <c r="AW201" s="5" t="s">
        <v>3437</v>
      </c>
      <c r="AX201" s="5" t="s">
        <v>3438</v>
      </c>
      <c r="AY201" s="5" t="s">
        <v>3439</v>
      </c>
      <c r="AZ201" s="5" t="s">
        <v>3437</v>
      </c>
      <c r="BA201" s="5" t="s">
        <v>3438</v>
      </c>
      <c r="BB201" s="5" t="s">
        <v>3440</v>
      </c>
      <c r="BC201" s="5" t="s">
        <v>3435</v>
      </c>
      <c r="BD201" s="5" t="s">
        <v>3032</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hidden="1">
      <c r="A202" s="51" t="s">
        <v>15644</v>
      </c>
      <c r="B202" s="3" t="s">
        <v>3417</v>
      </c>
      <c r="C202" s="4" t="s">
        <v>3418</v>
      </c>
      <c r="D202" s="4" t="s">
        <v>3419</v>
      </c>
      <c r="E202" s="4" t="s">
        <v>3420</v>
      </c>
      <c r="F202" s="4" t="s">
        <v>3421</v>
      </c>
      <c r="G202" s="4" t="s">
        <v>3422</v>
      </c>
      <c r="H202" s="3" t="s">
        <v>14</v>
      </c>
      <c r="I202" s="4" t="s">
        <v>16</v>
      </c>
      <c r="J202" s="4" t="s">
        <v>3550</v>
      </c>
      <c r="K202" s="5" t="s">
        <v>3551</v>
      </c>
      <c r="L202" s="6">
        <v>2</v>
      </c>
      <c r="M202" s="5" t="s">
        <v>22</v>
      </c>
      <c r="N202" s="90" t="s">
        <v>349</v>
      </c>
      <c r="O202" s="4" t="s">
        <v>25</v>
      </c>
      <c r="P202" s="90" t="s">
        <v>497</v>
      </c>
      <c r="Q202" s="4" t="s">
        <v>28</v>
      </c>
      <c r="R202" s="90" t="s">
        <v>1593</v>
      </c>
      <c r="S202" s="4" t="s">
        <v>286</v>
      </c>
      <c r="T202" s="68" t="str">
        <f t="shared" si="3"/>
        <v xml:space="preserve">10. Reducción de las desigualdades </v>
      </c>
      <c r="U202" s="90" t="s">
        <v>349</v>
      </c>
      <c r="V202" s="4" t="s">
        <v>34</v>
      </c>
      <c r="W202" s="90" t="s">
        <v>349</v>
      </c>
      <c r="X202" s="4" t="s">
        <v>269</v>
      </c>
      <c r="Y202" s="90" t="s">
        <v>497</v>
      </c>
      <c r="Z202" s="4" t="s">
        <v>1093</v>
      </c>
      <c r="AA202" s="54" t="s">
        <v>16488</v>
      </c>
      <c r="AB202" s="3" t="s">
        <v>42</v>
      </c>
      <c r="AC202" s="4" t="s">
        <v>44</v>
      </c>
      <c r="AD202" s="4" t="s">
        <v>3552</v>
      </c>
      <c r="AE202" s="4" t="s">
        <v>3553</v>
      </c>
      <c r="AF202" s="4" t="s">
        <v>3554</v>
      </c>
      <c r="AG202" s="4" t="s">
        <v>3555</v>
      </c>
      <c r="AH202" s="8">
        <v>1</v>
      </c>
      <c r="AI202" s="4" t="s">
        <v>3556</v>
      </c>
      <c r="AJ202" s="4" t="s">
        <v>3557</v>
      </c>
      <c r="AK202" s="4" t="s">
        <v>59</v>
      </c>
      <c r="AL202" s="4" t="s">
        <v>3558</v>
      </c>
      <c r="AM202" s="9">
        <v>1</v>
      </c>
      <c r="AN202" s="9">
        <v>1</v>
      </c>
      <c r="AO202" s="9">
        <v>1</v>
      </c>
      <c r="AP202" s="9">
        <v>1</v>
      </c>
      <c r="AQ202" s="6">
        <v>30000</v>
      </c>
      <c r="AR202" s="5" t="s">
        <v>3559</v>
      </c>
      <c r="AS202" s="5" t="s">
        <v>3560</v>
      </c>
      <c r="AT202" s="5" t="s">
        <v>3561</v>
      </c>
      <c r="AU202" s="5" t="s">
        <v>3562</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hidden="1">
      <c r="A203" s="51" t="s">
        <v>15645</v>
      </c>
      <c r="B203" s="3" t="s">
        <v>3417</v>
      </c>
      <c r="C203" s="4" t="s">
        <v>3418</v>
      </c>
      <c r="D203" s="4" t="s">
        <v>3419</v>
      </c>
      <c r="E203" s="4" t="s">
        <v>3420</v>
      </c>
      <c r="F203" s="4" t="s">
        <v>3421</v>
      </c>
      <c r="G203" s="4" t="s">
        <v>3422</v>
      </c>
      <c r="H203" s="3" t="s">
        <v>231</v>
      </c>
      <c r="I203" s="4" t="s">
        <v>232</v>
      </c>
      <c r="J203" s="4" t="s">
        <v>3563</v>
      </c>
      <c r="K203" s="5" t="s">
        <v>3564</v>
      </c>
      <c r="L203" s="6">
        <v>5</v>
      </c>
      <c r="M203" s="5" t="s">
        <v>128</v>
      </c>
      <c r="N203" s="90">
        <v>3</v>
      </c>
      <c r="O203" s="5" t="s">
        <v>150</v>
      </c>
      <c r="P203" s="90">
        <v>1</v>
      </c>
      <c r="Q203" s="5" t="s">
        <v>209</v>
      </c>
      <c r="R203" s="90">
        <v>16</v>
      </c>
      <c r="S203" s="4" t="s">
        <v>31</v>
      </c>
      <c r="T203" s="68" t="str">
        <f t="shared" si="3"/>
        <v>16. Paz, justicia e instituciones sólidas</v>
      </c>
      <c r="U203" s="90" t="s">
        <v>497</v>
      </c>
      <c r="V203" s="4" t="s">
        <v>34</v>
      </c>
      <c r="W203" s="90" t="s">
        <v>3581</v>
      </c>
      <c r="X203" s="4" t="s">
        <v>235</v>
      </c>
      <c r="Y203" s="90" t="s">
        <v>349</v>
      </c>
      <c r="Z203" s="4" t="s">
        <v>236</v>
      </c>
      <c r="AA203" s="54" t="s">
        <v>16481</v>
      </c>
      <c r="AB203" s="3" t="s">
        <v>237</v>
      </c>
      <c r="AC203" s="4" t="s">
        <v>238</v>
      </c>
      <c r="AD203" s="4" t="s">
        <v>3565</v>
      </c>
      <c r="AE203" s="4" t="s">
        <v>3566</v>
      </c>
      <c r="AF203" s="4" t="s">
        <v>3567</v>
      </c>
      <c r="AG203" s="4" t="s">
        <v>3568</v>
      </c>
      <c r="AH203" s="8">
        <v>1</v>
      </c>
      <c r="AI203" s="4" t="s">
        <v>3569</v>
      </c>
      <c r="AJ203" s="4" t="s">
        <v>3570</v>
      </c>
      <c r="AK203" s="4" t="s">
        <v>59</v>
      </c>
      <c r="AL203" s="4" t="s">
        <v>3571</v>
      </c>
      <c r="AM203" s="9">
        <v>0.23499999999999999</v>
      </c>
      <c r="AN203" s="9">
        <v>0.47199999999999998</v>
      </c>
      <c r="AO203" s="9">
        <v>0.71599999999999997</v>
      </c>
      <c r="AP203" s="9">
        <v>1</v>
      </c>
      <c r="AQ203" s="3" t="s">
        <v>3572</v>
      </c>
      <c r="AR203" s="5" t="s">
        <v>3573</v>
      </c>
      <c r="AS203" s="5" t="s">
        <v>3574</v>
      </c>
      <c r="AT203" s="5" t="s">
        <v>3575</v>
      </c>
      <c r="AU203" s="5" t="s">
        <v>3576</v>
      </c>
      <c r="AV203" s="5" t="s">
        <v>3577</v>
      </c>
      <c r="AW203" s="5" t="s">
        <v>3575</v>
      </c>
      <c r="AX203" s="5" t="s">
        <v>3576</v>
      </c>
      <c r="AY203" s="5" t="s">
        <v>3578</v>
      </c>
      <c r="AZ203" s="5" t="s">
        <v>3575</v>
      </c>
      <c r="BA203" s="5" t="s">
        <v>3576</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hidden="1">
      <c r="A204" s="51" t="s">
        <v>15646</v>
      </c>
      <c r="B204" s="3" t="s">
        <v>3417</v>
      </c>
      <c r="C204" s="4" t="s">
        <v>3418</v>
      </c>
      <c r="D204" s="4" t="s">
        <v>3419</v>
      </c>
      <c r="E204" s="4" t="s">
        <v>3420</v>
      </c>
      <c r="F204" s="4" t="s">
        <v>3421</v>
      </c>
      <c r="G204" s="4" t="s">
        <v>3422</v>
      </c>
      <c r="H204" s="3" t="s">
        <v>248</v>
      </c>
      <c r="I204" s="4" t="s">
        <v>249</v>
      </c>
      <c r="J204" s="4" t="s">
        <v>3579</v>
      </c>
      <c r="K204" s="5" t="s">
        <v>3580</v>
      </c>
      <c r="L204" s="6">
        <v>2</v>
      </c>
      <c r="M204" s="5" t="s">
        <v>22</v>
      </c>
      <c r="N204" s="90" t="s">
        <v>497</v>
      </c>
      <c r="O204" s="4" t="s">
        <v>137</v>
      </c>
      <c r="P204" s="90" t="s">
        <v>3581</v>
      </c>
      <c r="Q204" s="4" t="s">
        <v>179</v>
      </c>
      <c r="R204" s="90">
        <v>16</v>
      </c>
      <c r="S204" s="4" t="s">
        <v>31</v>
      </c>
      <c r="T204" s="68" t="str">
        <f t="shared" si="3"/>
        <v>16. Paz, justicia e instituciones sólidas</v>
      </c>
      <c r="U204" s="90" t="s">
        <v>528</v>
      </c>
      <c r="V204" s="4" t="s">
        <v>34</v>
      </c>
      <c r="W204" s="90" t="s">
        <v>498</v>
      </c>
      <c r="X204" s="4" t="s">
        <v>37</v>
      </c>
      <c r="Y204" s="90" t="s">
        <v>351</v>
      </c>
      <c r="Z204" s="4" t="s">
        <v>252</v>
      </c>
      <c r="AA204" s="54" t="s">
        <v>16522</v>
      </c>
      <c r="AB204" s="3" t="s">
        <v>253</v>
      </c>
      <c r="AC204" s="4" t="s">
        <v>254</v>
      </c>
      <c r="AD204" s="4" t="s">
        <v>3582</v>
      </c>
      <c r="AE204" s="4" t="s">
        <v>3426</v>
      </c>
      <c r="AF204" s="4" t="s">
        <v>3583</v>
      </c>
      <c r="AG204" s="4" t="s">
        <v>3584</v>
      </c>
      <c r="AH204" s="8">
        <v>1</v>
      </c>
      <c r="AI204" s="4" t="s">
        <v>3585</v>
      </c>
      <c r="AJ204" s="4" t="s">
        <v>3586</v>
      </c>
      <c r="AK204" s="4" t="s">
        <v>59</v>
      </c>
      <c r="AL204" s="4" t="s">
        <v>3587</v>
      </c>
      <c r="AM204" s="9">
        <v>4.3999999999999997E-2</v>
      </c>
      <c r="AN204" s="9">
        <v>0.247</v>
      </c>
      <c r="AO204" s="9">
        <v>0.61099999999999999</v>
      </c>
      <c r="AP204" s="9">
        <v>1</v>
      </c>
      <c r="AQ204" s="3" t="s">
        <v>3588</v>
      </c>
      <c r="AR204" s="5" t="s">
        <v>3589</v>
      </c>
      <c r="AS204" s="5" t="s">
        <v>3590</v>
      </c>
      <c r="AT204" s="5" t="s">
        <v>3591</v>
      </c>
      <c r="AU204" s="5" t="s">
        <v>3592</v>
      </c>
      <c r="AV204" s="5" t="s">
        <v>3593</v>
      </c>
      <c r="AW204" s="5" t="s">
        <v>3594</v>
      </c>
      <c r="AX204" s="5" t="s">
        <v>3595</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hidden="1">
      <c r="A205" s="51" t="s">
        <v>15647</v>
      </c>
      <c r="B205" s="3" t="s">
        <v>3417</v>
      </c>
      <c r="C205" s="4" t="s">
        <v>3418</v>
      </c>
      <c r="D205" s="4" t="s">
        <v>3419</v>
      </c>
      <c r="E205" s="4" t="s">
        <v>3420</v>
      </c>
      <c r="F205" s="4" t="s">
        <v>3421</v>
      </c>
      <c r="G205" s="4" t="s">
        <v>3422</v>
      </c>
      <c r="H205" s="3" t="s">
        <v>263</v>
      </c>
      <c r="I205" s="4" t="s">
        <v>264</v>
      </c>
      <c r="J205" s="4" t="s">
        <v>3596</v>
      </c>
      <c r="K205" s="5" t="s">
        <v>3597</v>
      </c>
      <c r="L205" s="6">
        <v>1</v>
      </c>
      <c r="M205" s="5" t="s">
        <v>125</v>
      </c>
      <c r="N205" s="90">
        <v>5</v>
      </c>
      <c r="O205" s="5" t="s">
        <v>134</v>
      </c>
      <c r="P205" s="90">
        <v>0</v>
      </c>
      <c r="Q205" s="5" t="s">
        <v>134</v>
      </c>
      <c r="R205" s="90">
        <v>5</v>
      </c>
      <c r="S205" s="4" t="s">
        <v>268</v>
      </c>
      <c r="T205" s="68" t="str">
        <f t="shared" si="3"/>
        <v xml:space="preserve">5. Igualdad de género </v>
      </c>
      <c r="U205" s="90" t="s">
        <v>497</v>
      </c>
      <c r="V205" s="4" t="s">
        <v>34</v>
      </c>
      <c r="W205" s="90" t="s">
        <v>349</v>
      </c>
      <c r="X205" s="4" t="s">
        <v>269</v>
      </c>
      <c r="Y205" s="90" t="s">
        <v>840</v>
      </c>
      <c r="Z205" s="4" t="s">
        <v>270</v>
      </c>
      <c r="AA205" s="54" t="s">
        <v>16482</v>
      </c>
      <c r="AB205" s="3" t="s">
        <v>271</v>
      </c>
      <c r="AC205" s="4" t="s">
        <v>272</v>
      </c>
      <c r="AD205" s="4" t="s">
        <v>3598</v>
      </c>
      <c r="AE205" s="4" t="s">
        <v>3599</v>
      </c>
      <c r="AF205" s="4" t="s">
        <v>3600</v>
      </c>
      <c r="AG205" s="4" t="s">
        <v>3601</v>
      </c>
      <c r="AH205" s="8">
        <v>1</v>
      </c>
      <c r="AI205" s="4" t="s">
        <v>3602</v>
      </c>
      <c r="AJ205" s="4" t="s">
        <v>3603</v>
      </c>
      <c r="AK205" s="4" t="s">
        <v>59</v>
      </c>
      <c r="AL205" s="4" t="s">
        <v>3604</v>
      </c>
      <c r="AM205" s="9">
        <v>0.25</v>
      </c>
      <c r="AN205" s="9">
        <v>0.5</v>
      </c>
      <c r="AO205" s="9">
        <v>0.75</v>
      </c>
      <c r="AP205" s="9">
        <v>1</v>
      </c>
      <c r="AQ205" s="3" t="s">
        <v>3605</v>
      </c>
      <c r="AR205" s="5" t="s">
        <v>3606</v>
      </c>
      <c r="AS205" s="5" t="s">
        <v>3607</v>
      </c>
      <c r="AT205" s="5" t="s">
        <v>3468</v>
      </c>
      <c r="AU205" s="5" t="s">
        <v>3469</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hidden="1">
      <c r="A206" s="51" t="s">
        <v>15648</v>
      </c>
      <c r="B206" s="3" t="s">
        <v>3417</v>
      </c>
      <c r="C206" s="4" t="s">
        <v>3418</v>
      </c>
      <c r="D206" s="4" t="s">
        <v>3419</v>
      </c>
      <c r="E206" s="4" t="s">
        <v>3420</v>
      </c>
      <c r="F206" s="4" t="s">
        <v>3421</v>
      </c>
      <c r="G206" s="4" t="s">
        <v>3422</v>
      </c>
      <c r="H206" s="3" t="s">
        <v>282</v>
      </c>
      <c r="I206" s="4" t="s">
        <v>283</v>
      </c>
      <c r="J206" s="4" t="s">
        <v>3608</v>
      </c>
      <c r="K206" s="5" t="s">
        <v>3609</v>
      </c>
      <c r="L206" s="6">
        <v>1</v>
      </c>
      <c r="M206" s="5" t="s">
        <v>125</v>
      </c>
      <c r="N206" s="90">
        <v>6</v>
      </c>
      <c r="O206" s="4" t="s">
        <v>135</v>
      </c>
      <c r="P206" s="90">
        <v>0</v>
      </c>
      <c r="Q206" s="4" t="s">
        <v>135</v>
      </c>
      <c r="R206" s="90">
        <v>10</v>
      </c>
      <c r="S206" s="4" t="s">
        <v>286</v>
      </c>
      <c r="T206" s="68" t="str">
        <f t="shared" si="3"/>
        <v xml:space="preserve">10. Reducción de las desigualdades </v>
      </c>
      <c r="U206" s="90" t="s">
        <v>497</v>
      </c>
      <c r="V206" s="4" t="s">
        <v>34</v>
      </c>
      <c r="W206" s="90" t="s">
        <v>349</v>
      </c>
      <c r="X206" s="4" t="s">
        <v>269</v>
      </c>
      <c r="Y206" s="90" t="s">
        <v>840</v>
      </c>
      <c r="Z206" s="4" t="s">
        <v>270</v>
      </c>
      <c r="AA206" s="54" t="s">
        <v>16482</v>
      </c>
      <c r="AB206" s="3" t="s">
        <v>287</v>
      </c>
      <c r="AC206" s="4" t="s">
        <v>288</v>
      </c>
      <c r="AD206" s="4" t="s">
        <v>3610</v>
      </c>
      <c r="AE206" s="4" t="s">
        <v>3611</v>
      </c>
      <c r="AF206" s="4" t="s">
        <v>3612</v>
      </c>
      <c r="AG206" s="4" t="s">
        <v>3613</v>
      </c>
      <c r="AH206" s="8">
        <v>1</v>
      </c>
      <c r="AI206" s="4" t="s">
        <v>3602</v>
      </c>
      <c r="AJ206" s="4" t="s">
        <v>3603</v>
      </c>
      <c r="AK206" s="4" t="s">
        <v>59</v>
      </c>
      <c r="AL206" s="4" t="s">
        <v>3604</v>
      </c>
      <c r="AM206" s="9">
        <v>0.25</v>
      </c>
      <c r="AN206" s="9">
        <v>0.5</v>
      </c>
      <c r="AO206" s="9">
        <v>0.75</v>
      </c>
      <c r="AP206" s="9">
        <v>1</v>
      </c>
      <c r="AQ206" s="3" t="s">
        <v>3614</v>
      </c>
      <c r="AR206" s="5" t="s">
        <v>3615</v>
      </c>
      <c r="AS206" s="5" t="s">
        <v>3616</v>
      </c>
      <c r="AT206" s="5" t="s">
        <v>3468</v>
      </c>
      <c r="AU206" s="5" t="s">
        <v>3617</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hidden="1">
      <c r="A207" s="51" t="s">
        <v>15649</v>
      </c>
      <c r="B207" s="3" t="s">
        <v>3417</v>
      </c>
      <c r="C207" s="4" t="s">
        <v>3418</v>
      </c>
      <c r="D207" s="4" t="s">
        <v>3719</v>
      </c>
      <c r="E207" s="4" t="s">
        <v>3420</v>
      </c>
      <c r="F207" s="4" t="s">
        <v>3421</v>
      </c>
      <c r="G207" s="4" t="s">
        <v>3422</v>
      </c>
      <c r="H207" s="3" t="s">
        <v>345</v>
      </c>
      <c r="I207" s="4" t="s">
        <v>346</v>
      </c>
      <c r="J207" s="4" t="s">
        <v>347</v>
      </c>
      <c r="K207" s="5" t="s">
        <v>3720</v>
      </c>
      <c r="L207" s="6">
        <v>1</v>
      </c>
      <c r="M207" s="5" t="s">
        <v>125</v>
      </c>
      <c r="N207" s="90" t="s">
        <v>351</v>
      </c>
      <c r="O207" s="4" t="s">
        <v>135</v>
      </c>
      <c r="P207" s="90" t="s">
        <v>497</v>
      </c>
      <c r="Q207" s="4" t="s">
        <v>167</v>
      </c>
      <c r="R207" s="90" t="s">
        <v>1593</v>
      </c>
      <c r="S207" s="4" t="s">
        <v>286</v>
      </c>
      <c r="T207" s="68" t="str">
        <f t="shared" si="3"/>
        <v xml:space="preserve">10. Reducción de las desigualdades </v>
      </c>
      <c r="U207" s="90" t="s">
        <v>349</v>
      </c>
      <c r="V207" s="4" t="s">
        <v>350</v>
      </c>
      <c r="W207" s="90" t="s">
        <v>351</v>
      </c>
      <c r="X207" s="4" t="s">
        <v>352</v>
      </c>
      <c r="Y207" s="90"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hidden="1">
      <c r="A208" s="51" t="s">
        <v>15650</v>
      </c>
      <c r="B208" s="3" t="s">
        <v>3417</v>
      </c>
      <c r="C208" s="4" t="s">
        <v>3418</v>
      </c>
      <c r="D208" s="4" t="s">
        <v>3419</v>
      </c>
      <c r="E208" s="4" t="s">
        <v>3420</v>
      </c>
      <c r="F208" s="4" t="s">
        <v>3421</v>
      </c>
      <c r="G208" s="4" t="s">
        <v>3422</v>
      </c>
      <c r="H208" s="3" t="s">
        <v>2281</v>
      </c>
      <c r="I208" s="4" t="s">
        <v>2282</v>
      </c>
      <c r="J208" s="4" t="s">
        <v>3618</v>
      </c>
      <c r="K208" s="5" t="s">
        <v>3619</v>
      </c>
      <c r="L208" s="6">
        <v>6</v>
      </c>
      <c r="M208" s="5" t="s">
        <v>129</v>
      </c>
      <c r="N208" s="90">
        <v>3</v>
      </c>
      <c r="O208" s="5" t="s">
        <v>153</v>
      </c>
      <c r="P208" s="90">
        <v>2</v>
      </c>
      <c r="Q208" s="5" t="s">
        <v>218</v>
      </c>
      <c r="R208" s="90">
        <v>16</v>
      </c>
      <c r="S208" s="4" t="s">
        <v>31</v>
      </c>
      <c r="T208" s="68" t="str">
        <f t="shared" si="3"/>
        <v>16. Paz, justicia e instituciones sólidas</v>
      </c>
      <c r="U208" s="90" t="s">
        <v>497</v>
      </c>
      <c r="V208" s="4" t="s">
        <v>34</v>
      </c>
      <c r="W208" s="90" t="s">
        <v>528</v>
      </c>
      <c r="X208" s="4" t="s">
        <v>37</v>
      </c>
      <c r="Y208" s="90" t="s">
        <v>349</v>
      </c>
      <c r="Z208" s="4" t="s">
        <v>1685</v>
      </c>
      <c r="AA208" s="54" t="s">
        <v>16503</v>
      </c>
      <c r="AB208" s="3" t="s">
        <v>2285</v>
      </c>
      <c r="AC208" s="4" t="s">
        <v>2286</v>
      </c>
      <c r="AD208" s="4" t="s">
        <v>3620</v>
      </c>
      <c r="AE208" s="4" t="s">
        <v>3542</v>
      </c>
      <c r="AF208" s="4" t="s">
        <v>3621</v>
      </c>
      <c r="AG208" s="4" t="s">
        <v>3622</v>
      </c>
      <c r="AH208" s="3">
        <v>100000</v>
      </c>
      <c r="AI208" s="4" t="s">
        <v>3623</v>
      </c>
      <c r="AJ208" s="4" t="s">
        <v>3447</v>
      </c>
      <c r="AK208" s="4" t="s">
        <v>471</v>
      </c>
      <c r="AL208" s="4" t="s">
        <v>3624</v>
      </c>
      <c r="AM208" s="3">
        <v>25000</v>
      </c>
      <c r="AN208" s="3">
        <v>50000</v>
      </c>
      <c r="AO208" s="3">
        <v>75000</v>
      </c>
      <c r="AP208" s="3">
        <v>100000</v>
      </c>
      <c r="AQ208" s="3" t="s">
        <v>3625</v>
      </c>
      <c r="AR208" s="5" t="s">
        <v>3622</v>
      </c>
      <c r="AS208" s="5" t="s">
        <v>3626</v>
      </c>
      <c r="AT208" s="5" t="s">
        <v>3627</v>
      </c>
      <c r="AU208" s="5" t="s">
        <v>3628</v>
      </c>
      <c r="AV208" s="5" t="s">
        <v>3629</v>
      </c>
      <c r="AW208" s="5" t="s">
        <v>3627</v>
      </c>
      <c r="AX208" s="5" t="s">
        <v>3628</v>
      </c>
      <c r="AY208" s="5" t="s">
        <v>3630</v>
      </c>
      <c r="AZ208" s="5" t="s">
        <v>3627</v>
      </c>
      <c r="BA208" s="5" t="s">
        <v>3628</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hidden="1">
      <c r="A209" s="51" t="s">
        <v>15651</v>
      </c>
      <c r="B209" s="3" t="s">
        <v>3417</v>
      </c>
      <c r="C209" s="4" t="s">
        <v>3418</v>
      </c>
      <c r="D209" s="4" t="s">
        <v>3419</v>
      </c>
      <c r="E209" s="4" t="s">
        <v>3420</v>
      </c>
      <c r="F209" s="4" t="s">
        <v>3421</v>
      </c>
      <c r="G209" s="4" t="s">
        <v>3422</v>
      </c>
      <c r="H209" s="3" t="s">
        <v>3631</v>
      </c>
      <c r="I209" s="4" t="s">
        <v>3632</v>
      </c>
      <c r="J209" s="4" t="s">
        <v>3633</v>
      </c>
      <c r="K209" s="5" t="s">
        <v>3634</v>
      </c>
      <c r="L209" s="6">
        <v>1</v>
      </c>
      <c r="M209" s="5" t="s">
        <v>125</v>
      </c>
      <c r="N209" s="90">
        <v>6</v>
      </c>
      <c r="O209" s="4" t="s">
        <v>135</v>
      </c>
      <c r="P209" s="90">
        <v>3</v>
      </c>
      <c r="Q209" s="4" t="s">
        <v>169</v>
      </c>
      <c r="R209" s="90">
        <v>10</v>
      </c>
      <c r="S209" s="4" t="s">
        <v>286</v>
      </c>
      <c r="T209" s="68" t="str">
        <f t="shared" si="3"/>
        <v xml:space="preserve">10. Reducción de las desigualdades </v>
      </c>
      <c r="U209" s="90" t="s">
        <v>349</v>
      </c>
      <c r="V209" s="4" t="s">
        <v>350</v>
      </c>
      <c r="W209" s="90" t="s">
        <v>351</v>
      </c>
      <c r="X209" s="4" t="s">
        <v>352</v>
      </c>
      <c r="Y209" s="90" t="s">
        <v>349</v>
      </c>
      <c r="Z209" s="4" t="s">
        <v>1342</v>
      </c>
      <c r="AA209" s="54" t="s">
        <v>16499</v>
      </c>
      <c r="AB209" s="3" t="s">
        <v>1739</v>
      </c>
      <c r="AC209" s="4" t="s">
        <v>1740</v>
      </c>
      <c r="AD209" s="4" t="s">
        <v>3635</v>
      </c>
      <c r="AE209" s="4" t="s">
        <v>3636</v>
      </c>
      <c r="AF209" s="4" t="s">
        <v>3637</v>
      </c>
      <c r="AG209" s="4" t="s">
        <v>3638</v>
      </c>
      <c r="AH209" s="8">
        <v>1</v>
      </c>
      <c r="AI209" s="4" t="s">
        <v>3639</v>
      </c>
      <c r="AJ209" s="4" t="s">
        <v>3640</v>
      </c>
      <c r="AK209" s="4" t="s">
        <v>59</v>
      </c>
      <c r="AL209" s="4" t="s">
        <v>3641</v>
      </c>
      <c r="AM209" s="9">
        <v>0.72199999999999998</v>
      </c>
      <c r="AN209" s="9">
        <v>0.83399999999999996</v>
      </c>
      <c r="AO209" s="9">
        <v>0.89</v>
      </c>
      <c r="AP209" s="9">
        <v>1</v>
      </c>
      <c r="AQ209" s="6">
        <v>3</v>
      </c>
      <c r="AR209" s="5" t="s">
        <v>3642</v>
      </c>
      <c r="AS209" s="5" t="s">
        <v>3643</v>
      </c>
      <c r="AT209" s="5" t="s">
        <v>3644</v>
      </c>
      <c r="AU209" s="5" t="s">
        <v>3645</v>
      </c>
      <c r="AV209" s="5" t="s">
        <v>3646</v>
      </c>
      <c r="AW209" s="5" t="s">
        <v>3644</v>
      </c>
      <c r="AX209" s="5" t="s">
        <v>3645</v>
      </c>
      <c r="AY209" s="5" t="s">
        <v>3647</v>
      </c>
      <c r="AZ209" s="5" t="s">
        <v>3644</v>
      </c>
      <c r="BA209" s="5" t="s">
        <v>3645</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hidden="1">
      <c r="A210" s="51" t="s">
        <v>15652</v>
      </c>
      <c r="B210" s="3" t="s">
        <v>3417</v>
      </c>
      <c r="C210" s="4" t="s">
        <v>3418</v>
      </c>
      <c r="D210" s="4" t="s">
        <v>3419</v>
      </c>
      <c r="E210" s="4" t="s">
        <v>3420</v>
      </c>
      <c r="F210" s="4" t="s">
        <v>3421</v>
      </c>
      <c r="G210" s="4" t="s">
        <v>3422</v>
      </c>
      <c r="H210" s="3" t="s">
        <v>3648</v>
      </c>
      <c r="I210" s="4" t="s">
        <v>3649</v>
      </c>
      <c r="J210" s="4" t="s">
        <v>3650</v>
      </c>
      <c r="K210" s="5" t="s">
        <v>3651</v>
      </c>
      <c r="L210" s="6">
        <v>1</v>
      </c>
      <c r="M210" s="5" t="s">
        <v>125</v>
      </c>
      <c r="N210" s="90">
        <v>5</v>
      </c>
      <c r="O210" s="5" t="s">
        <v>134</v>
      </c>
      <c r="P210" s="90">
        <v>0</v>
      </c>
      <c r="Q210" s="5" t="s">
        <v>134</v>
      </c>
      <c r="R210" s="90">
        <v>5</v>
      </c>
      <c r="S210" s="4" t="s">
        <v>268</v>
      </c>
      <c r="T210" s="68" t="str">
        <f t="shared" si="3"/>
        <v xml:space="preserve">5. Igualdad de género </v>
      </c>
      <c r="U210" s="90" t="s">
        <v>497</v>
      </c>
      <c r="V210" s="4" t="s">
        <v>34</v>
      </c>
      <c r="W210" s="90" t="s">
        <v>349</v>
      </c>
      <c r="X210" s="4" t="s">
        <v>269</v>
      </c>
      <c r="Y210" s="90" t="s">
        <v>840</v>
      </c>
      <c r="Z210" s="4" t="s">
        <v>270</v>
      </c>
      <c r="AA210" s="54" t="s">
        <v>16482</v>
      </c>
      <c r="AB210" s="3" t="s">
        <v>3652</v>
      </c>
      <c r="AC210" s="4" t="s">
        <v>3653</v>
      </c>
      <c r="AD210" s="4" t="s">
        <v>3654</v>
      </c>
      <c r="AE210" s="4" t="s">
        <v>3655</v>
      </c>
      <c r="AF210" s="4" t="s">
        <v>3656</v>
      </c>
      <c r="AG210" s="4" t="s">
        <v>3657</v>
      </c>
      <c r="AH210" s="8">
        <v>1</v>
      </c>
      <c r="AI210" s="4" t="s">
        <v>3658</v>
      </c>
      <c r="AJ210" s="4" t="s">
        <v>3659</v>
      </c>
      <c r="AK210" s="4" t="s">
        <v>59</v>
      </c>
      <c r="AL210" s="4" t="s">
        <v>3660</v>
      </c>
      <c r="AM210" s="8">
        <v>0</v>
      </c>
      <c r="AN210" s="9">
        <v>0.42299999999999999</v>
      </c>
      <c r="AO210" s="9">
        <v>0.5</v>
      </c>
      <c r="AP210" s="9">
        <v>1</v>
      </c>
      <c r="AQ210" s="3" t="s">
        <v>3661</v>
      </c>
      <c r="AR210" s="5" t="s">
        <v>3662</v>
      </c>
      <c r="AS210" s="5" t="s">
        <v>3663</v>
      </c>
      <c r="AT210" s="5" t="s">
        <v>3468</v>
      </c>
      <c r="AU210" s="5" t="s">
        <v>3469</v>
      </c>
      <c r="AV210" s="5" t="s">
        <v>3664</v>
      </c>
      <c r="AW210" s="5" t="s">
        <v>3468</v>
      </c>
      <c r="AX210" s="5" t="s">
        <v>3469</v>
      </c>
      <c r="AY210" s="5" t="s">
        <v>3665</v>
      </c>
      <c r="AZ210" s="5" t="s">
        <v>3468</v>
      </c>
      <c r="BA210" s="5" t="s">
        <v>3469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hidden="1">
      <c r="A211" s="51" t="s">
        <v>15653</v>
      </c>
      <c r="B211" s="3" t="s">
        <v>3417</v>
      </c>
      <c r="C211" s="4" t="s">
        <v>3418</v>
      </c>
      <c r="D211" s="4" t="s">
        <v>3419</v>
      </c>
      <c r="E211" s="4" t="s">
        <v>3420</v>
      </c>
      <c r="F211" s="4" t="s">
        <v>3421</v>
      </c>
      <c r="G211" s="4" t="s">
        <v>3422</v>
      </c>
      <c r="H211" s="3" t="s">
        <v>3666</v>
      </c>
      <c r="I211" s="4" t="s">
        <v>3667</v>
      </c>
      <c r="J211" s="4" t="s">
        <v>3668</v>
      </c>
      <c r="K211" s="5" t="s">
        <v>3669</v>
      </c>
      <c r="L211" s="6">
        <v>6</v>
      </c>
      <c r="M211" s="5" t="s">
        <v>129</v>
      </c>
      <c r="N211" s="90">
        <v>3</v>
      </c>
      <c r="O211" s="4" t="s">
        <v>153</v>
      </c>
      <c r="P211" s="90">
        <v>1</v>
      </c>
      <c r="Q211" s="4" t="s">
        <v>217</v>
      </c>
      <c r="R211" s="90">
        <v>16</v>
      </c>
      <c r="S211" s="4" t="s">
        <v>31</v>
      </c>
      <c r="T211" s="68" t="str">
        <f t="shared" si="3"/>
        <v>16. Paz, justicia e instituciones sólidas</v>
      </c>
      <c r="U211" s="90" t="s">
        <v>349</v>
      </c>
      <c r="V211" s="4" t="s">
        <v>350</v>
      </c>
      <c r="W211" s="90" t="s">
        <v>3581</v>
      </c>
      <c r="X211" s="4" t="s">
        <v>1702</v>
      </c>
      <c r="Y211" s="90" t="s">
        <v>497</v>
      </c>
      <c r="Z211" s="4" t="s">
        <v>1702</v>
      </c>
      <c r="AA211" s="54" t="s">
        <v>8284</v>
      </c>
      <c r="AB211" s="3" t="s">
        <v>1703</v>
      </c>
      <c r="AC211" s="4" t="s">
        <v>1704</v>
      </c>
      <c r="AD211" s="4" t="s">
        <v>3670</v>
      </c>
      <c r="AE211" s="4" t="s">
        <v>3671</v>
      </c>
      <c r="AF211" s="4" t="s">
        <v>3672</v>
      </c>
      <c r="AG211" s="4" t="s">
        <v>3673</v>
      </c>
      <c r="AH211" s="8">
        <v>1</v>
      </c>
      <c r="AI211" s="4" t="s">
        <v>3674</v>
      </c>
      <c r="AJ211" s="4" t="s">
        <v>3675</v>
      </c>
      <c r="AK211" s="4" t="s">
        <v>59</v>
      </c>
      <c r="AL211" s="4" t="s">
        <v>3641</v>
      </c>
      <c r="AM211" s="8">
        <v>3</v>
      </c>
      <c r="AN211" s="8">
        <v>1</v>
      </c>
      <c r="AO211" s="8">
        <v>1</v>
      </c>
      <c r="AP211" s="8">
        <v>1</v>
      </c>
      <c r="AQ211" s="6">
        <v>1280</v>
      </c>
      <c r="AR211" s="5" t="s">
        <v>3676</v>
      </c>
      <c r="AS211" s="5" t="s">
        <v>3677</v>
      </c>
      <c r="AT211" s="5" t="s">
        <v>3627</v>
      </c>
      <c r="AU211" s="5" t="s">
        <v>3628</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hidden="1">
      <c r="A212" s="51" t="s">
        <v>15636</v>
      </c>
      <c r="B212" s="3" t="s">
        <v>3417</v>
      </c>
      <c r="C212" s="4" t="s">
        <v>3418</v>
      </c>
      <c r="D212" s="4" t="s">
        <v>3419</v>
      </c>
      <c r="E212" s="4" t="s">
        <v>3420</v>
      </c>
      <c r="F212" s="4" t="s">
        <v>3421</v>
      </c>
      <c r="G212" s="4" t="s">
        <v>3422</v>
      </c>
      <c r="H212" s="3" t="s">
        <v>1375</v>
      </c>
      <c r="I212" s="4" t="s">
        <v>1376</v>
      </c>
      <c r="J212" s="4" t="s">
        <v>3441</v>
      </c>
      <c r="K212" s="5" t="s">
        <v>3442</v>
      </c>
      <c r="L212" s="6">
        <v>6</v>
      </c>
      <c r="M212" s="5" t="s">
        <v>129</v>
      </c>
      <c r="N212" s="90">
        <v>3</v>
      </c>
      <c r="O212" s="4" t="s">
        <v>153</v>
      </c>
      <c r="P212" s="90">
        <v>2</v>
      </c>
      <c r="Q212" s="4" t="s">
        <v>218</v>
      </c>
      <c r="R212" s="90">
        <v>16</v>
      </c>
      <c r="S212" s="4" t="s">
        <v>31</v>
      </c>
      <c r="T212" s="68" t="str">
        <f t="shared" si="3"/>
        <v>16. Paz, justicia e instituciones sólidas</v>
      </c>
      <c r="U212" s="90" t="s">
        <v>497</v>
      </c>
      <c r="V212" s="4" t="s">
        <v>34</v>
      </c>
      <c r="W212" s="90" t="s">
        <v>528</v>
      </c>
      <c r="X212" s="4" t="s">
        <v>37</v>
      </c>
      <c r="Y212" s="90" t="s">
        <v>498</v>
      </c>
      <c r="Z212" s="4" t="s">
        <v>1379</v>
      </c>
      <c r="AA212" s="54" t="s">
        <v>9752</v>
      </c>
      <c r="AB212" s="3" t="s">
        <v>1380</v>
      </c>
      <c r="AC212" s="4" t="s">
        <v>1381</v>
      </c>
      <c r="AD212" s="4" t="s">
        <v>3443</v>
      </c>
      <c r="AE212" s="4" t="s">
        <v>3426</v>
      </c>
      <c r="AF212" s="4" t="s">
        <v>3444</v>
      </c>
      <c r="AG212" s="4" t="s">
        <v>3445</v>
      </c>
      <c r="AH212" s="3">
        <v>1576</v>
      </c>
      <c r="AI212" s="4" t="s">
        <v>3446</v>
      </c>
      <c r="AJ212" s="4" t="s">
        <v>3447</v>
      </c>
      <c r="AK212" s="4" t="s">
        <v>471</v>
      </c>
      <c r="AL212" s="4" t="s">
        <v>3448</v>
      </c>
      <c r="AM212" s="8">
        <v>0</v>
      </c>
      <c r="AN212" s="8">
        <v>525</v>
      </c>
      <c r="AO212" s="8">
        <v>1050</v>
      </c>
      <c r="AP212" s="8">
        <v>1576</v>
      </c>
      <c r="AQ212" s="3" t="s">
        <v>3449</v>
      </c>
      <c r="AR212" s="5" t="s">
        <v>3450</v>
      </c>
      <c r="AS212" s="5" t="s">
        <v>3451</v>
      </c>
      <c r="AT212" s="5" t="s">
        <v>3452</v>
      </c>
      <c r="AU212" s="5" t="s">
        <v>3453</v>
      </c>
      <c r="AV212" s="5" t="s">
        <v>3454</v>
      </c>
      <c r="AW212" s="5" t="s">
        <v>3452</v>
      </c>
      <c r="AX212" s="5" t="s">
        <v>3455</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hidden="1">
      <c r="A213" s="51" t="s">
        <v>15654</v>
      </c>
      <c r="B213" s="3" t="s">
        <v>3417</v>
      </c>
      <c r="C213" s="4" t="s">
        <v>3418</v>
      </c>
      <c r="D213" s="4" t="s">
        <v>3419</v>
      </c>
      <c r="E213" s="4" t="s">
        <v>3420</v>
      </c>
      <c r="F213" s="4" t="s">
        <v>3421</v>
      </c>
      <c r="G213" s="4" t="s">
        <v>3422</v>
      </c>
      <c r="H213" s="3" t="s">
        <v>3678</v>
      </c>
      <c r="I213" s="4" t="s">
        <v>3679</v>
      </c>
      <c r="J213" s="4" t="s">
        <v>3680</v>
      </c>
      <c r="K213" s="5" t="s">
        <v>3681</v>
      </c>
      <c r="L213" s="6">
        <v>1</v>
      </c>
      <c r="M213" s="5" t="s">
        <v>125</v>
      </c>
      <c r="N213" s="90">
        <v>6</v>
      </c>
      <c r="O213" s="5" t="s">
        <v>135</v>
      </c>
      <c r="P213" s="90" t="s">
        <v>872</v>
      </c>
      <c r="Q213" s="5" t="s">
        <v>135</v>
      </c>
      <c r="R213" s="90">
        <v>10</v>
      </c>
      <c r="S213" s="4" t="s">
        <v>286</v>
      </c>
      <c r="T213" s="68" t="str">
        <f t="shared" si="3"/>
        <v xml:space="preserve">10. Reducción de las desigualdades </v>
      </c>
      <c r="U213" s="90" t="s">
        <v>349</v>
      </c>
      <c r="V213" s="4" t="s">
        <v>350</v>
      </c>
      <c r="W213" s="90" t="s">
        <v>3581</v>
      </c>
      <c r="X213" s="4" t="s">
        <v>1702</v>
      </c>
      <c r="Y213" s="90" t="s">
        <v>497</v>
      </c>
      <c r="Z213" s="4" t="s">
        <v>1702</v>
      </c>
      <c r="AA213" s="54" t="s">
        <v>8284</v>
      </c>
      <c r="AB213" s="3" t="s">
        <v>1703</v>
      </c>
      <c r="AC213" s="4" t="s">
        <v>1704</v>
      </c>
      <c r="AD213" s="4" t="s">
        <v>3682</v>
      </c>
      <c r="AE213" s="4" t="s">
        <v>3683</v>
      </c>
      <c r="AF213" s="4" t="s">
        <v>3684</v>
      </c>
      <c r="AG213" s="4" t="s">
        <v>3685</v>
      </c>
      <c r="AH213" s="8">
        <v>1</v>
      </c>
      <c r="AI213" s="4" t="s">
        <v>3686</v>
      </c>
      <c r="AJ213" s="4" t="s">
        <v>3687</v>
      </c>
      <c r="AK213" s="4" t="s">
        <v>59</v>
      </c>
      <c r="AL213" s="4" t="s">
        <v>3688</v>
      </c>
      <c r="AM213" s="9">
        <v>1</v>
      </c>
      <c r="AN213" s="9">
        <v>1</v>
      </c>
      <c r="AO213" s="9">
        <v>1</v>
      </c>
      <c r="AP213" s="9">
        <v>1</v>
      </c>
      <c r="AQ213" s="3" t="s">
        <v>3689</v>
      </c>
      <c r="AR213" s="5" t="s">
        <v>3690</v>
      </c>
      <c r="AS213" s="5" t="s">
        <v>3691</v>
      </c>
      <c r="AT213" s="5" t="s">
        <v>3468</v>
      </c>
      <c r="AU213" s="5" t="s">
        <v>3469</v>
      </c>
      <c r="AV213" s="5" t="s">
        <v>3692</v>
      </c>
      <c r="AW213" s="5" t="s">
        <v>3468</v>
      </c>
      <c r="AX213" s="5" t="s">
        <v>3469</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hidden="1">
      <c r="A214" s="51" t="s">
        <v>15655</v>
      </c>
      <c r="B214" s="3" t="s">
        <v>3417</v>
      </c>
      <c r="C214" s="4" t="s">
        <v>3418</v>
      </c>
      <c r="D214" s="4" t="s">
        <v>3419</v>
      </c>
      <c r="E214" s="4" t="s">
        <v>3420</v>
      </c>
      <c r="F214" s="4" t="s">
        <v>3421</v>
      </c>
      <c r="G214" s="4" t="s">
        <v>3422</v>
      </c>
      <c r="H214" s="3" t="s">
        <v>3693</v>
      </c>
      <c r="I214" s="4" t="s">
        <v>3694</v>
      </c>
      <c r="J214" s="4" t="s">
        <v>3695</v>
      </c>
      <c r="K214" s="5" t="s">
        <v>3696</v>
      </c>
      <c r="L214" s="6">
        <v>1</v>
      </c>
      <c r="M214" s="5" t="s">
        <v>125</v>
      </c>
      <c r="N214" s="90">
        <v>3</v>
      </c>
      <c r="O214" s="4" t="s">
        <v>132</v>
      </c>
      <c r="P214" s="90">
        <v>1</v>
      </c>
      <c r="Q214" s="4" t="s">
        <v>1058</v>
      </c>
      <c r="R214" s="90">
        <v>3</v>
      </c>
      <c r="S214" s="4" t="s">
        <v>972</v>
      </c>
      <c r="T214" s="68" t="str">
        <f t="shared" si="3"/>
        <v xml:space="preserve">3. Salud y bienestar </v>
      </c>
      <c r="U214" s="90" t="s">
        <v>349</v>
      </c>
      <c r="V214" s="4" t="s">
        <v>350</v>
      </c>
      <c r="W214" s="90" t="s">
        <v>840</v>
      </c>
      <c r="X214" s="4" t="s">
        <v>1039</v>
      </c>
      <c r="Y214" s="90" t="s">
        <v>497</v>
      </c>
      <c r="Z214" s="4" t="s">
        <v>1059</v>
      </c>
      <c r="AA214" s="54" t="s">
        <v>16501</v>
      </c>
      <c r="AB214" s="3" t="s">
        <v>1805</v>
      </c>
      <c r="AC214" s="4" t="s">
        <v>1806</v>
      </c>
      <c r="AD214" s="4" t="s">
        <v>3697</v>
      </c>
      <c r="AE214" s="4" t="s">
        <v>3698</v>
      </c>
      <c r="AF214" s="4" t="s">
        <v>3699</v>
      </c>
      <c r="AG214" s="4" t="s">
        <v>3700</v>
      </c>
      <c r="AH214" s="8">
        <v>1</v>
      </c>
      <c r="AI214" s="4" t="s">
        <v>3701</v>
      </c>
      <c r="AJ214" s="4" t="s">
        <v>3702</v>
      </c>
      <c r="AK214" s="4" t="s">
        <v>59</v>
      </c>
      <c r="AL214" s="4" t="s">
        <v>3688</v>
      </c>
      <c r="AM214" s="9">
        <v>0.25</v>
      </c>
      <c r="AN214" s="9">
        <v>0.5</v>
      </c>
      <c r="AO214" s="9">
        <v>0.75</v>
      </c>
      <c r="AP214" s="9">
        <v>1</v>
      </c>
      <c r="AQ214" s="3" t="s">
        <v>3703</v>
      </c>
      <c r="AR214" s="5" t="s">
        <v>3704</v>
      </c>
      <c r="AS214" s="5" t="s">
        <v>3705</v>
      </c>
      <c r="AT214" s="5" t="s">
        <v>3468</v>
      </c>
      <c r="AU214" s="5" t="s">
        <v>3469</v>
      </c>
      <c r="AV214" s="5" t="s">
        <v>3706</v>
      </c>
      <c r="AW214" s="5" t="s">
        <v>3468</v>
      </c>
      <c r="AX214" s="5" t="s">
        <v>3469</v>
      </c>
      <c r="AY214" s="5" t="s">
        <v>3707</v>
      </c>
      <c r="AZ214" s="5" t="s">
        <v>3468</v>
      </c>
      <c r="BA214" s="5" t="s">
        <v>3469</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hidden="1">
      <c r="A215" s="51" t="s">
        <v>15656</v>
      </c>
      <c r="B215" s="3" t="s">
        <v>3417</v>
      </c>
      <c r="C215" s="4" t="s">
        <v>3418</v>
      </c>
      <c r="D215" s="4" t="s">
        <v>3419</v>
      </c>
      <c r="E215" s="4" t="s">
        <v>3420</v>
      </c>
      <c r="F215" s="4" t="s">
        <v>3421</v>
      </c>
      <c r="G215" s="4" t="s">
        <v>3422</v>
      </c>
      <c r="H215" s="3" t="s">
        <v>1243</v>
      </c>
      <c r="I215" s="4" t="s">
        <v>1244</v>
      </c>
      <c r="J215" s="4" t="s">
        <v>3708</v>
      </c>
      <c r="K215" s="5" t="s">
        <v>3709</v>
      </c>
      <c r="L215" s="6">
        <v>1</v>
      </c>
      <c r="M215" s="5" t="s">
        <v>125</v>
      </c>
      <c r="N215" s="90">
        <v>6</v>
      </c>
      <c r="O215" s="5" t="s">
        <v>135</v>
      </c>
      <c r="P215" s="90" t="s">
        <v>872</v>
      </c>
      <c r="Q215" s="5" t="s">
        <v>135</v>
      </c>
      <c r="R215" s="90">
        <v>10</v>
      </c>
      <c r="S215" s="4" t="s">
        <v>286</v>
      </c>
      <c r="T215" s="68" t="str">
        <f t="shared" si="3"/>
        <v xml:space="preserve">10. Reducción de las desigualdades </v>
      </c>
      <c r="U215" s="90" t="s">
        <v>349</v>
      </c>
      <c r="V215" s="4" t="s">
        <v>350</v>
      </c>
      <c r="W215" s="90" t="s">
        <v>351</v>
      </c>
      <c r="X215" s="4" t="s">
        <v>352</v>
      </c>
      <c r="Y215" s="90" t="s">
        <v>353</v>
      </c>
      <c r="Z215" s="4" t="s">
        <v>354</v>
      </c>
      <c r="AA215" s="54" t="s">
        <v>1351</v>
      </c>
      <c r="AB215" s="3" t="s">
        <v>1247</v>
      </c>
      <c r="AC215" s="4" t="s">
        <v>1248</v>
      </c>
      <c r="AD215" s="4" t="s">
        <v>3710</v>
      </c>
      <c r="AE215" s="4" t="s">
        <v>3711</v>
      </c>
      <c r="AF215" s="4" t="s">
        <v>3712</v>
      </c>
      <c r="AG215" s="4" t="s">
        <v>3713</v>
      </c>
      <c r="AH215" s="8">
        <v>1</v>
      </c>
      <c r="AI215" s="4" t="s">
        <v>3714</v>
      </c>
      <c r="AJ215" s="4" t="s">
        <v>3715</v>
      </c>
      <c r="AK215" s="4" t="s">
        <v>59</v>
      </c>
      <c r="AL215" s="4" t="s">
        <v>3688</v>
      </c>
      <c r="AM215" s="9">
        <v>0.1</v>
      </c>
      <c r="AN215" s="9">
        <v>0.20599999999999999</v>
      </c>
      <c r="AO215" s="9">
        <v>0.315</v>
      </c>
      <c r="AP215" s="9">
        <v>1</v>
      </c>
      <c r="AQ215" s="3" t="s">
        <v>3716</v>
      </c>
      <c r="AR215" s="5" t="s">
        <v>3717</v>
      </c>
      <c r="AS215" s="5" t="s">
        <v>3718</v>
      </c>
      <c r="AT215" s="5" t="s">
        <v>3468</v>
      </c>
      <c r="AU215" s="5" t="s">
        <v>3469</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hidden="1">
      <c r="A216" s="51" t="s">
        <v>15637</v>
      </c>
      <c r="B216" s="3" t="s">
        <v>3417</v>
      </c>
      <c r="C216" s="4" t="s">
        <v>3418</v>
      </c>
      <c r="D216" s="4" t="s">
        <v>3419</v>
      </c>
      <c r="E216" s="4" t="s">
        <v>3420</v>
      </c>
      <c r="F216" s="4" t="s">
        <v>3421</v>
      </c>
      <c r="G216" s="4" t="s">
        <v>3422</v>
      </c>
      <c r="H216" s="3" t="s">
        <v>1400</v>
      </c>
      <c r="I216" s="4" t="s">
        <v>1401</v>
      </c>
      <c r="J216" s="4" t="s">
        <v>3456</v>
      </c>
      <c r="K216" s="5" t="s">
        <v>3457</v>
      </c>
      <c r="L216" s="6">
        <v>2</v>
      </c>
      <c r="M216" s="5" t="s">
        <v>22</v>
      </c>
      <c r="N216" s="90">
        <v>3</v>
      </c>
      <c r="O216" s="5" t="s">
        <v>138</v>
      </c>
      <c r="P216" s="90">
        <v>4</v>
      </c>
      <c r="Q216" s="5" t="s">
        <v>186</v>
      </c>
      <c r="R216" s="90">
        <v>15</v>
      </c>
      <c r="S216" s="4" t="s">
        <v>927</v>
      </c>
      <c r="T216" s="68" t="str">
        <f t="shared" si="3"/>
        <v>15. Vida de ecosistemas terrestres</v>
      </c>
      <c r="U216" s="90" t="s">
        <v>349</v>
      </c>
      <c r="V216" s="4" t="s">
        <v>350</v>
      </c>
      <c r="W216" s="90" t="s">
        <v>497</v>
      </c>
      <c r="X216" s="4" t="s">
        <v>928</v>
      </c>
      <c r="Y216" s="90" t="s">
        <v>351</v>
      </c>
      <c r="Z216" s="4" t="s">
        <v>1404</v>
      </c>
      <c r="AA216" s="54" t="s">
        <v>945</v>
      </c>
      <c r="AB216" s="3" t="s">
        <v>1405</v>
      </c>
      <c r="AC216" s="4" t="s">
        <v>1406</v>
      </c>
      <c r="AD216" s="4" t="s">
        <v>3458</v>
      </c>
      <c r="AE216" s="4" t="s">
        <v>3459</v>
      </c>
      <c r="AF216" s="4" t="s">
        <v>3460</v>
      </c>
      <c r="AG216" s="4" t="s">
        <v>3461</v>
      </c>
      <c r="AH216" s="8">
        <v>1</v>
      </c>
      <c r="AI216" s="4" t="s">
        <v>3462</v>
      </c>
      <c r="AJ216" s="4" t="s">
        <v>3463</v>
      </c>
      <c r="AK216" s="4" t="s">
        <v>59</v>
      </c>
      <c r="AL216" s="4" t="s">
        <v>3464</v>
      </c>
      <c r="AM216" s="9">
        <v>0.33300000000000002</v>
      </c>
      <c r="AN216" s="9">
        <v>0.5</v>
      </c>
      <c r="AO216" s="9">
        <v>0.66600000000000004</v>
      </c>
      <c r="AP216" s="9">
        <v>1</v>
      </c>
      <c r="AQ216" s="3" t="s">
        <v>3465</v>
      </c>
      <c r="AR216" s="5" t="s">
        <v>3466</v>
      </c>
      <c r="AS216" s="5" t="s">
        <v>3467</v>
      </c>
      <c r="AT216" s="5" t="s">
        <v>3468</v>
      </c>
      <c r="AU216" s="5" t="s">
        <v>3469</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hidden="1">
      <c r="A217" s="51" t="s">
        <v>15638</v>
      </c>
      <c r="B217" s="3" t="s">
        <v>3417</v>
      </c>
      <c r="C217" s="4" t="s">
        <v>3418</v>
      </c>
      <c r="D217" s="4" t="s">
        <v>3419</v>
      </c>
      <c r="E217" s="4" t="s">
        <v>3420</v>
      </c>
      <c r="F217" s="4" t="s">
        <v>3421</v>
      </c>
      <c r="G217" s="4" t="s">
        <v>3422</v>
      </c>
      <c r="H217" s="3" t="s">
        <v>923</v>
      </c>
      <c r="I217" s="4" t="s">
        <v>924</v>
      </c>
      <c r="J217" s="4" t="s">
        <v>3470</v>
      </c>
      <c r="K217" s="5" t="s">
        <v>3471</v>
      </c>
      <c r="L217" s="6">
        <v>2</v>
      </c>
      <c r="M217" s="5" t="s">
        <v>22</v>
      </c>
      <c r="N217" s="90">
        <v>3</v>
      </c>
      <c r="O217" s="4" t="s">
        <v>138</v>
      </c>
      <c r="P217" s="90">
        <v>4</v>
      </c>
      <c r="Q217" s="4" t="s">
        <v>186</v>
      </c>
      <c r="R217" s="90">
        <v>15</v>
      </c>
      <c r="S217" s="4" t="s">
        <v>927</v>
      </c>
      <c r="T217" s="68" t="str">
        <f t="shared" si="3"/>
        <v>15. Vida de ecosistemas terrestres</v>
      </c>
      <c r="U217" s="90" t="s">
        <v>349</v>
      </c>
      <c r="V217" s="4" t="s">
        <v>350</v>
      </c>
      <c r="W217" s="90" t="s">
        <v>497</v>
      </c>
      <c r="X217" s="4" t="s">
        <v>928</v>
      </c>
      <c r="Y217" s="90" t="s">
        <v>840</v>
      </c>
      <c r="Z217" s="4" t="s">
        <v>929</v>
      </c>
      <c r="AA217" s="54" t="s">
        <v>16495</v>
      </c>
      <c r="AB217" s="3" t="s">
        <v>930</v>
      </c>
      <c r="AC217" s="4" t="s">
        <v>931</v>
      </c>
      <c r="AD217" s="4" t="s">
        <v>3472</v>
      </c>
      <c r="AE217" s="4" t="s">
        <v>3473</v>
      </c>
      <c r="AF217" s="4" t="s">
        <v>3474</v>
      </c>
      <c r="AG217" s="4" t="s">
        <v>3475</v>
      </c>
      <c r="AH217" s="8">
        <v>1</v>
      </c>
      <c r="AI217" s="4" t="s">
        <v>3476</v>
      </c>
      <c r="AJ217" s="4" t="s">
        <v>3477</v>
      </c>
      <c r="AK217" s="4" t="s">
        <v>59</v>
      </c>
      <c r="AL217" s="4" t="s">
        <v>3478</v>
      </c>
      <c r="AM217" s="9">
        <v>0.25</v>
      </c>
      <c r="AN217" s="9">
        <v>0.501</v>
      </c>
      <c r="AO217" s="9">
        <v>0.75900000000000001</v>
      </c>
      <c r="AP217" s="9">
        <v>1</v>
      </c>
      <c r="AQ217" s="3" t="s">
        <v>3479</v>
      </c>
      <c r="AR217" s="5" t="s">
        <v>3480</v>
      </c>
      <c r="AS217" s="5" t="s">
        <v>3481</v>
      </c>
      <c r="AT217" s="5" t="s">
        <v>3482</v>
      </c>
      <c r="AU217" s="5" t="s">
        <v>3483</v>
      </c>
      <c r="AV217" s="5" t="s">
        <v>3484</v>
      </c>
      <c r="AW217" s="5" t="s">
        <v>3482</v>
      </c>
      <c r="AX217" s="5" t="s">
        <v>3483</v>
      </c>
      <c r="AY217" s="5" t="s">
        <v>3485</v>
      </c>
      <c r="AZ217" s="5" t="s">
        <v>3482</v>
      </c>
      <c r="BA217" s="5" t="s">
        <v>3483</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hidden="1">
      <c r="A218" s="51" t="s">
        <v>15639</v>
      </c>
      <c r="B218" s="3" t="s">
        <v>3417</v>
      </c>
      <c r="C218" s="4" t="s">
        <v>3418</v>
      </c>
      <c r="D218" s="4" t="s">
        <v>3419</v>
      </c>
      <c r="E218" s="4" t="s">
        <v>3420</v>
      </c>
      <c r="F218" s="4" t="s">
        <v>3421</v>
      </c>
      <c r="G218" s="4" t="s">
        <v>3422</v>
      </c>
      <c r="H218" s="3" t="s">
        <v>946</v>
      </c>
      <c r="I218" s="4" t="s">
        <v>947</v>
      </c>
      <c r="J218" s="4" t="s">
        <v>3486</v>
      </c>
      <c r="K218" s="5" t="s">
        <v>3487</v>
      </c>
      <c r="L218" s="6">
        <v>2</v>
      </c>
      <c r="M218" s="5" t="s">
        <v>22</v>
      </c>
      <c r="N218" s="90">
        <v>3</v>
      </c>
      <c r="O218" s="5" t="s">
        <v>138</v>
      </c>
      <c r="P218" s="90">
        <v>3</v>
      </c>
      <c r="Q218" s="5" t="s">
        <v>185</v>
      </c>
      <c r="R218" s="90">
        <v>11</v>
      </c>
      <c r="S218" s="4" t="s">
        <v>631</v>
      </c>
      <c r="T218" s="68" t="str">
        <f t="shared" si="3"/>
        <v>11. Ciudades y comunidades sostenibles</v>
      </c>
      <c r="U218" s="90" t="s">
        <v>349</v>
      </c>
      <c r="V218" s="4" t="s">
        <v>350</v>
      </c>
      <c r="W218" s="90" t="s">
        <v>497</v>
      </c>
      <c r="X218" s="4" t="s">
        <v>928</v>
      </c>
      <c r="Y218" s="90" t="s">
        <v>497</v>
      </c>
      <c r="Z218" s="4" t="s">
        <v>950</v>
      </c>
      <c r="AA218" s="54" t="s">
        <v>16496</v>
      </c>
      <c r="AB218" s="3" t="s">
        <v>951</v>
      </c>
      <c r="AC218" s="4" t="s">
        <v>952</v>
      </c>
      <c r="AD218" s="4" t="s">
        <v>3488</v>
      </c>
      <c r="AE218" s="4" t="s">
        <v>3459</v>
      </c>
      <c r="AF218" s="4" t="s">
        <v>3489</v>
      </c>
      <c r="AG218" s="4" t="s">
        <v>3490</v>
      </c>
      <c r="AH218" s="8">
        <v>1</v>
      </c>
      <c r="AI218" s="4" t="s">
        <v>3491</v>
      </c>
      <c r="AJ218" s="4" t="s">
        <v>3492</v>
      </c>
      <c r="AK218" s="4" t="s">
        <v>59</v>
      </c>
      <c r="AL218" s="4" t="s">
        <v>3493</v>
      </c>
      <c r="AM218" s="9">
        <v>0.25</v>
      </c>
      <c r="AN218" s="9">
        <v>0.5</v>
      </c>
      <c r="AO218" s="9">
        <v>0.75</v>
      </c>
      <c r="AP218" s="9">
        <v>1</v>
      </c>
      <c r="AQ218" s="3" t="s">
        <v>3494</v>
      </c>
      <c r="AR218" s="5" t="s">
        <v>3495</v>
      </c>
      <c r="AS218" s="5" t="s">
        <v>3496</v>
      </c>
      <c r="AT218" s="5" t="s">
        <v>3435</v>
      </c>
      <c r="AU218" s="5" t="s">
        <v>3032</v>
      </c>
      <c r="AV218" s="5" t="s">
        <v>3497</v>
      </c>
      <c r="AW218" s="5" t="s">
        <v>3435</v>
      </c>
      <c r="AX218" s="5" t="s">
        <v>3032</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hidden="1">
      <c r="A219" s="51" t="s">
        <v>15640</v>
      </c>
      <c r="B219" s="3" t="s">
        <v>3417</v>
      </c>
      <c r="C219" s="4" t="s">
        <v>3418</v>
      </c>
      <c r="D219" s="4" t="s">
        <v>3419</v>
      </c>
      <c r="E219" s="4" t="s">
        <v>3420</v>
      </c>
      <c r="F219" s="4" t="s">
        <v>3421</v>
      </c>
      <c r="G219" s="4" t="s">
        <v>3422</v>
      </c>
      <c r="H219" s="3" t="s">
        <v>968</v>
      </c>
      <c r="I219" s="4" t="s">
        <v>969</v>
      </c>
      <c r="J219" s="4" t="s">
        <v>3498</v>
      </c>
      <c r="K219" s="5" t="s">
        <v>3499</v>
      </c>
      <c r="L219" s="6">
        <v>1</v>
      </c>
      <c r="M219" s="5" t="s">
        <v>125</v>
      </c>
      <c r="N219" s="90">
        <v>2</v>
      </c>
      <c r="O219" s="4" t="s">
        <v>131</v>
      </c>
      <c r="P219" s="90">
        <v>4</v>
      </c>
      <c r="Q219" s="4" t="s">
        <v>164</v>
      </c>
      <c r="R219" s="90">
        <v>3</v>
      </c>
      <c r="S219" s="4" t="s">
        <v>972</v>
      </c>
      <c r="T219" s="68" t="str">
        <f t="shared" si="3"/>
        <v xml:space="preserve">3. Salud y bienestar </v>
      </c>
      <c r="U219" s="90" t="s">
        <v>349</v>
      </c>
      <c r="V219" s="4" t="s">
        <v>350</v>
      </c>
      <c r="W219" s="90" t="s">
        <v>528</v>
      </c>
      <c r="X219" s="4" t="s">
        <v>973</v>
      </c>
      <c r="Y219" s="90" t="s">
        <v>498</v>
      </c>
      <c r="Z219" s="4" t="s">
        <v>974</v>
      </c>
      <c r="AA219" s="54" t="s">
        <v>16497</v>
      </c>
      <c r="AB219" s="3" t="s">
        <v>975</v>
      </c>
      <c r="AC219" s="4" t="s">
        <v>976</v>
      </c>
      <c r="AD219" s="4" t="s">
        <v>3500</v>
      </c>
      <c r="AE219" s="4" t="s">
        <v>3501</v>
      </c>
      <c r="AF219" s="4" t="s">
        <v>3502</v>
      </c>
      <c r="AG219" s="4" t="s">
        <v>3503</v>
      </c>
      <c r="AH219" s="8">
        <v>1</v>
      </c>
      <c r="AI219" s="4" t="s">
        <v>3504</v>
      </c>
      <c r="AJ219" s="4" t="s">
        <v>3505</v>
      </c>
      <c r="AK219" s="4" t="s">
        <v>59</v>
      </c>
      <c r="AL219" s="4" t="s">
        <v>3506</v>
      </c>
      <c r="AM219" s="9">
        <v>0.27200000000000002</v>
      </c>
      <c r="AN219" s="9">
        <v>0.54500000000000004</v>
      </c>
      <c r="AO219" s="9">
        <v>0.81799999999999995</v>
      </c>
      <c r="AP219" s="9">
        <v>1</v>
      </c>
      <c r="AQ219" s="3" t="s">
        <v>3507</v>
      </c>
      <c r="AR219" s="5" t="s">
        <v>3508</v>
      </c>
      <c r="AS219" s="5" t="s">
        <v>3509</v>
      </c>
      <c r="AT219" s="5" t="s">
        <v>3468</v>
      </c>
      <c r="AU219" s="5" t="s">
        <v>3469</v>
      </c>
      <c r="AV219" s="5" t="s">
        <v>3510</v>
      </c>
      <c r="AW219" s="5" t="s">
        <v>3468</v>
      </c>
      <c r="AX219" s="5" t="s">
        <v>3469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hidden="1">
      <c r="A220" s="51" t="s">
        <v>15641</v>
      </c>
      <c r="B220" s="3" t="s">
        <v>3417</v>
      </c>
      <c r="C220" s="4" t="s">
        <v>3418</v>
      </c>
      <c r="D220" s="4" t="s">
        <v>3419</v>
      </c>
      <c r="E220" s="4" t="s">
        <v>3420</v>
      </c>
      <c r="F220" s="4" t="s">
        <v>3421</v>
      </c>
      <c r="G220" s="4" t="s">
        <v>3422</v>
      </c>
      <c r="H220" s="3" t="s">
        <v>1035</v>
      </c>
      <c r="I220" s="4" t="s">
        <v>1036</v>
      </c>
      <c r="J220" s="4" t="s">
        <v>3511</v>
      </c>
      <c r="K220" s="5" t="s">
        <v>3512</v>
      </c>
      <c r="L220" s="6">
        <v>4</v>
      </c>
      <c r="M220" s="5" t="s">
        <v>127</v>
      </c>
      <c r="N220" s="90">
        <v>4</v>
      </c>
      <c r="O220" s="5" t="s">
        <v>145</v>
      </c>
      <c r="P220" s="90">
        <v>0</v>
      </c>
      <c r="Q220" s="5" t="s">
        <v>145</v>
      </c>
      <c r="R220" s="90">
        <v>4</v>
      </c>
      <c r="S220" s="4" t="s">
        <v>1022</v>
      </c>
      <c r="T220" s="68" t="str">
        <f t="shared" si="3"/>
        <v>4. Educación de calidad</v>
      </c>
      <c r="U220" s="90" t="s">
        <v>349</v>
      </c>
      <c r="V220" s="4" t="s">
        <v>350</v>
      </c>
      <c r="W220" s="90" t="s">
        <v>840</v>
      </c>
      <c r="X220" s="4" t="s">
        <v>1039</v>
      </c>
      <c r="Y220" s="90" t="s">
        <v>349</v>
      </c>
      <c r="Z220" s="4" t="s">
        <v>1040</v>
      </c>
      <c r="AA220" s="54" t="s">
        <v>16500</v>
      </c>
      <c r="AB220" s="3" t="s">
        <v>1041</v>
      </c>
      <c r="AC220" s="4" t="s">
        <v>1549</v>
      </c>
      <c r="AD220" s="4" t="s">
        <v>3513</v>
      </c>
      <c r="AE220" s="4" t="s">
        <v>3514</v>
      </c>
      <c r="AF220" s="4" t="s">
        <v>3515</v>
      </c>
      <c r="AG220" s="4" t="s">
        <v>3516</v>
      </c>
      <c r="AH220" s="8">
        <v>1</v>
      </c>
      <c r="AI220" s="4" t="s">
        <v>3517</v>
      </c>
      <c r="AJ220" s="4" t="s">
        <v>3518</v>
      </c>
      <c r="AK220" s="4" t="s">
        <v>59</v>
      </c>
      <c r="AL220" s="4" t="s">
        <v>3519</v>
      </c>
      <c r="AM220" s="9">
        <v>0.214</v>
      </c>
      <c r="AN220" s="9">
        <v>0.28499999999999998</v>
      </c>
      <c r="AO220" s="9">
        <v>0.5</v>
      </c>
      <c r="AP220" s="9">
        <v>1</v>
      </c>
      <c r="AQ220" s="3" t="s">
        <v>3520</v>
      </c>
      <c r="AR220" s="5" t="s">
        <v>3521</v>
      </c>
      <c r="AS220" s="5" t="s">
        <v>3522</v>
      </c>
      <c r="AT220" s="5" t="s">
        <v>3523</v>
      </c>
      <c r="AU220" s="5" t="s">
        <v>3524</v>
      </c>
      <c r="AV220" s="5" t="s">
        <v>3525</v>
      </c>
      <c r="AW220" s="5" t="s">
        <v>3523</v>
      </c>
      <c r="AX220" s="5" t="s">
        <v>3524</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hidden="1">
      <c r="A221" s="51" t="s">
        <v>15642</v>
      </c>
      <c r="B221" s="3" t="s">
        <v>3417</v>
      </c>
      <c r="C221" s="4" t="s">
        <v>3418</v>
      </c>
      <c r="D221" s="4" t="s">
        <v>3419</v>
      </c>
      <c r="E221" s="4" t="s">
        <v>3420</v>
      </c>
      <c r="F221" s="4" t="s">
        <v>3421</v>
      </c>
      <c r="G221" s="4" t="s">
        <v>3422</v>
      </c>
      <c r="H221" s="3" t="s">
        <v>2163</v>
      </c>
      <c r="I221" s="4" t="s">
        <v>2164</v>
      </c>
      <c r="J221" s="4" t="s">
        <v>3526</v>
      </c>
      <c r="K221" s="5" t="s">
        <v>3527</v>
      </c>
      <c r="L221" s="6">
        <v>2</v>
      </c>
      <c r="M221" s="5" t="s">
        <v>22</v>
      </c>
      <c r="N221" s="90">
        <v>2</v>
      </c>
      <c r="O221" s="4" t="s">
        <v>25</v>
      </c>
      <c r="P221" s="90">
        <v>1</v>
      </c>
      <c r="Q221" s="4" t="s">
        <v>28</v>
      </c>
      <c r="R221" s="90">
        <v>11</v>
      </c>
      <c r="S221" s="4" t="s">
        <v>631</v>
      </c>
      <c r="T221" s="68" t="str">
        <f t="shared" si="3"/>
        <v>11. Ciudades y comunidades sostenibles</v>
      </c>
      <c r="U221" s="90" t="s">
        <v>349</v>
      </c>
      <c r="V221" s="4" t="s">
        <v>350</v>
      </c>
      <c r="W221" s="90" t="s">
        <v>349</v>
      </c>
      <c r="X221" s="4" t="s">
        <v>783</v>
      </c>
      <c r="Y221" s="90" t="s">
        <v>497</v>
      </c>
      <c r="Z221" s="4" t="s">
        <v>784</v>
      </c>
      <c r="AA221" s="54" t="s">
        <v>16488</v>
      </c>
      <c r="AB221" s="3" t="s">
        <v>1324</v>
      </c>
      <c r="AC221" s="4" t="s">
        <v>1325</v>
      </c>
      <c r="AD221" s="4" t="s">
        <v>3528</v>
      </c>
      <c r="AE221" s="4" t="s">
        <v>3529</v>
      </c>
      <c r="AF221" s="4" t="s">
        <v>3530</v>
      </c>
      <c r="AG221" s="4" t="s">
        <v>3531</v>
      </c>
      <c r="AH221" s="8">
        <v>1</v>
      </c>
      <c r="AI221" s="4" t="s">
        <v>3532</v>
      </c>
      <c r="AJ221" s="4" t="s">
        <v>3533</v>
      </c>
      <c r="AK221" s="4" t="s">
        <v>59</v>
      </c>
      <c r="AL221" s="4" t="s">
        <v>3431</v>
      </c>
      <c r="AM221" s="9">
        <v>0.27600000000000002</v>
      </c>
      <c r="AN221" s="9">
        <v>0.36899999999999999</v>
      </c>
      <c r="AO221" s="9">
        <v>0.55500000000000005</v>
      </c>
      <c r="AP221" s="9">
        <v>1</v>
      </c>
      <c r="AQ221" s="3" t="s">
        <v>3534</v>
      </c>
      <c r="AR221" s="5" t="s">
        <v>3535</v>
      </c>
      <c r="AS221" s="5" t="s">
        <v>3536</v>
      </c>
      <c r="AT221" s="5" t="s">
        <v>3437</v>
      </c>
      <c r="AU221" s="5" t="s">
        <v>3438</v>
      </c>
      <c r="AV221" s="5" t="s">
        <v>3537</v>
      </c>
      <c r="AW221" s="5" t="s">
        <v>3437</v>
      </c>
      <c r="AX221" s="5" t="s">
        <v>3438</v>
      </c>
      <c r="AY221" s="5" t="s">
        <v>3538</v>
      </c>
      <c r="AZ221" s="5" t="s">
        <v>3435</v>
      </c>
      <c r="BA221" s="5" t="s">
        <v>3032</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hidden="1">
      <c r="A222" s="51" t="s">
        <v>15643</v>
      </c>
      <c r="B222" s="3" t="s">
        <v>3417</v>
      </c>
      <c r="C222" s="4" t="s">
        <v>3418</v>
      </c>
      <c r="D222" s="4" t="s">
        <v>3419</v>
      </c>
      <c r="E222" s="4" t="s">
        <v>3420</v>
      </c>
      <c r="F222" s="4" t="s">
        <v>3421</v>
      </c>
      <c r="G222" s="4" t="s">
        <v>3422</v>
      </c>
      <c r="H222" s="3" t="s">
        <v>1261</v>
      </c>
      <c r="I222" s="4" t="s">
        <v>1262</v>
      </c>
      <c r="J222" s="4" t="s">
        <v>3539</v>
      </c>
      <c r="K222" s="5" t="s">
        <v>3540</v>
      </c>
      <c r="L222" s="6">
        <v>2</v>
      </c>
      <c r="M222" s="5" t="s">
        <v>22</v>
      </c>
      <c r="N222" s="90">
        <v>2</v>
      </c>
      <c r="O222" s="5" t="s">
        <v>25</v>
      </c>
      <c r="P222" s="90">
        <v>2</v>
      </c>
      <c r="Q222" s="5" t="s">
        <v>180</v>
      </c>
      <c r="R222" s="90">
        <v>11</v>
      </c>
      <c r="S222" s="4" t="s">
        <v>631</v>
      </c>
      <c r="T222" s="68" t="str">
        <f t="shared" si="3"/>
        <v>11. Ciudades y comunidades sostenibles</v>
      </c>
      <c r="U222" s="90" t="s">
        <v>349</v>
      </c>
      <c r="V222" s="4" t="s">
        <v>350</v>
      </c>
      <c r="W222" s="90" t="s">
        <v>349</v>
      </c>
      <c r="X222" s="4" t="s">
        <v>783</v>
      </c>
      <c r="Y222" s="90" t="s">
        <v>497</v>
      </c>
      <c r="Z222" s="4" t="s">
        <v>784</v>
      </c>
      <c r="AA222" s="54" t="s">
        <v>16488</v>
      </c>
      <c r="AB222" s="3" t="s">
        <v>1265</v>
      </c>
      <c r="AC222" s="4" t="s">
        <v>1266</v>
      </c>
      <c r="AD222" s="4" t="s">
        <v>3541</v>
      </c>
      <c r="AE222" s="4" t="s">
        <v>3542</v>
      </c>
      <c r="AF222" s="4" t="s">
        <v>3543</v>
      </c>
      <c r="AG222" s="4" t="s">
        <v>3544</v>
      </c>
      <c r="AH222" s="8">
        <v>1</v>
      </c>
      <c r="AI222" s="4" t="s">
        <v>3545</v>
      </c>
      <c r="AJ222" s="4" t="s">
        <v>3546</v>
      </c>
      <c r="AK222" s="4" t="s">
        <v>59</v>
      </c>
      <c r="AL222" s="4" t="s">
        <v>3431</v>
      </c>
      <c r="AM222" s="8">
        <v>0</v>
      </c>
      <c r="AN222" s="9">
        <v>0.3</v>
      </c>
      <c r="AO222" s="9">
        <v>0.6</v>
      </c>
      <c r="AP222" s="9">
        <v>1</v>
      </c>
      <c r="AQ222" s="3" t="s">
        <v>3547</v>
      </c>
      <c r="AR222" s="5" t="s">
        <v>3535</v>
      </c>
      <c r="AS222" s="5" t="s">
        <v>3548</v>
      </c>
      <c r="AT222" s="5" t="s">
        <v>3437</v>
      </c>
      <c r="AU222" s="5" t="s">
        <v>3438</v>
      </c>
      <c r="AV222" s="5" t="s">
        <v>3549</v>
      </c>
      <c r="AW222" s="5" t="s">
        <v>3435</v>
      </c>
      <c r="AX222" s="5" t="s">
        <v>3032</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hidden="1">
      <c r="A223" s="51" t="s">
        <v>15657</v>
      </c>
      <c r="B223" s="3" t="s">
        <v>3721</v>
      </c>
      <c r="C223" s="4" t="s">
        <v>3722</v>
      </c>
      <c r="D223" s="4" t="s">
        <v>3723</v>
      </c>
      <c r="E223" s="4" t="s">
        <v>3724</v>
      </c>
      <c r="F223" s="4" t="s">
        <v>3725</v>
      </c>
      <c r="G223" s="4" t="s">
        <v>3726</v>
      </c>
      <c r="H223" s="3" t="s">
        <v>898</v>
      </c>
      <c r="I223" s="4" t="s">
        <v>899</v>
      </c>
      <c r="J223" s="4" t="s">
        <v>3727</v>
      </c>
      <c r="K223" s="5" t="s">
        <v>3728</v>
      </c>
      <c r="L223" s="6">
        <v>5</v>
      </c>
      <c r="M223" s="5" t="s">
        <v>128</v>
      </c>
      <c r="N223" s="90">
        <v>1</v>
      </c>
      <c r="O223" s="5" t="s">
        <v>148</v>
      </c>
      <c r="P223" s="90">
        <v>11</v>
      </c>
      <c r="Q223" s="5" t="s">
        <v>201</v>
      </c>
      <c r="R223" s="90">
        <v>16</v>
      </c>
      <c r="S223" s="4" t="s">
        <v>31</v>
      </c>
      <c r="T223" s="68" t="str">
        <f t="shared" si="3"/>
        <v>16. Paz, justicia e instituciones sólidas</v>
      </c>
      <c r="U223" s="90" t="s">
        <v>497</v>
      </c>
      <c r="V223" s="4" t="s">
        <v>34</v>
      </c>
      <c r="W223" s="90" t="s">
        <v>3581</v>
      </c>
      <c r="X223" s="4" t="s">
        <v>235</v>
      </c>
      <c r="Y223" s="90" t="s">
        <v>497</v>
      </c>
      <c r="Z223" s="4" t="s">
        <v>902</v>
      </c>
      <c r="AA223" s="54" t="s">
        <v>16490</v>
      </c>
      <c r="AB223" s="3" t="s">
        <v>903</v>
      </c>
      <c r="AC223" s="4" t="s">
        <v>904</v>
      </c>
      <c r="AD223" s="4" t="s">
        <v>3729</v>
      </c>
      <c r="AE223" s="4" t="s">
        <v>3730</v>
      </c>
      <c r="AF223" s="4" t="s">
        <v>3731</v>
      </c>
      <c r="AG223" s="4" t="s">
        <v>3732</v>
      </c>
      <c r="AH223" s="8">
        <v>1</v>
      </c>
      <c r="AI223" s="4" t="s">
        <v>3733</v>
      </c>
      <c r="AJ223" s="4" t="s">
        <v>3734</v>
      </c>
      <c r="AK223" s="4" t="s">
        <v>59</v>
      </c>
      <c r="AL223" s="4" t="s">
        <v>3735</v>
      </c>
      <c r="AM223" s="9">
        <v>0.15</v>
      </c>
      <c r="AN223" s="9">
        <v>0.25</v>
      </c>
      <c r="AO223" s="9">
        <v>0.35</v>
      </c>
      <c r="AP223" s="9">
        <v>1</v>
      </c>
      <c r="AQ223" s="6">
        <v>0.95</v>
      </c>
      <c r="AR223" s="5" t="s">
        <v>3736</v>
      </c>
      <c r="AS223" s="5" t="s">
        <v>3737</v>
      </c>
      <c r="AT223" s="4" t="s">
        <v>3738</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hidden="1">
      <c r="A224" s="51" t="s">
        <v>15666</v>
      </c>
      <c r="B224" s="3" t="s">
        <v>3721</v>
      </c>
      <c r="C224" s="4" t="s">
        <v>3722</v>
      </c>
      <c r="D224" s="4" t="s">
        <v>3723</v>
      </c>
      <c r="E224" s="4" t="s">
        <v>3724</v>
      </c>
      <c r="F224" s="4" t="s">
        <v>3725</v>
      </c>
      <c r="G224" s="4" t="s">
        <v>3726</v>
      </c>
      <c r="H224" s="3" t="s">
        <v>3841</v>
      </c>
      <c r="I224" s="4" t="s">
        <v>3842</v>
      </c>
      <c r="J224" s="4" t="s">
        <v>3843</v>
      </c>
      <c r="K224" s="5" t="s">
        <v>3844</v>
      </c>
      <c r="L224" s="6">
        <v>2</v>
      </c>
      <c r="M224" s="5" t="s">
        <v>22</v>
      </c>
      <c r="N224" s="90">
        <v>3</v>
      </c>
      <c r="O224" s="5" t="s">
        <v>138</v>
      </c>
      <c r="P224" s="90">
        <v>4</v>
      </c>
      <c r="Q224" s="5" t="s">
        <v>186</v>
      </c>
      <c r="R224" s="90">
        <v>15</v>
      </c>
      <c r="S224" s="4" t="s">
        <v>927</v>
      </c>
      <c r="T224" s="68" t="str">
        <f t="shared" si="3"/>
        <v>15. Vida de ecosistemas terrestres</v>
      </c>
      <c r="U224" s="90" t="s">
        <v>349</v>
      </c>
      <c r="V224" s="4" t="s">
        <v>350</v>
      </c>
      <c r="W224" s="90" t="s">
        <v>497</v>
      </c>
      <c r="X224" s="4" t="s">
        <v>928</v>
      </c>
      <c r="Y224" s="90" t="s">
        <v>498</v>
      </c>
      <c r="Z224" s="4" t="s">
        <v>3760</v>
      </c>
      <c r="AA224" s="54" t="s">
        <v>16510</v>
      </c>
      <c r="AB224" s="3" t="s">
        <v>930</v>
      </c>
      <c r="AC224" s="4" t="s">
        <v>931</v>
      </c>
      <c r="AD224" s="4" t="s">
        <v>3797</v>
      </c>
      <c r="AE224" s="4" t="s">
        <v>3730</v>
      </c>
      <c r="AF224" s="4" t="s">
        <v>3798</v>
      </c>
      <c r="AG224" s="4" t="s">
        <v>3799</v>
      </c>
      <c r="AH224" s="8">
        <v>1</v>
      </c>
      <c r="AI224" s="4" t="s">
        <v>3845</v>
      </c>
      <c r="AJ224" s="4" t="s">
        <v>3846</v>
      </c>
      <c r="AK224" s="4" t="s">
        <v>59</v>
      </c>
      <c r="AL224" s="4" t="s">
        <v>3735</v>
      </c>
      <c r="AM224" s="9">
        <v>0.15</v>
      </c>
      <c r="AN224" s="9">
        <v>0.25</v>
      </c>
      <c r="AO224" s="9">
        <v>0.35</v>
      </c>
      <c r="AP224" s="9">
        <v>1</v>
      </c>
      <c r="AQ224" s="6">
        <v>1</v>
      </c>
      <c r="AR224" s="5" t="s">
        <v>3763</v>
      </c>
      <c r="AS224" s="5" t="s">
        <v>3847</v>
      </c>
      <c r="AT224" s="4" t="s">
        <v>3803</v>
      </c>
      <c r="AU224" s="4" t="s">
        <v>3804</v>
      </c>
      <c r="AV224" s="4" t="s">
        <v>3848</v>
      </c>
      <c r="AW224" s="4" t="s">
        <v>3757</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hidden="1">
      <c r="A225" s="51" t="s">
        <v>15667</v>
      </c>
      <c r="B225" s="3" t="s">
        <v>3721</v>
      </c>
      <c r="C225" s="4" t="s">
        <v>3722</v>
      </c>
      <c r="D225" s="4" t="s">
        <v>3723</v>
      </c>
      <c r="E225" s="4" t="s">
        <v>3724</v>
      </c>
      <c r="F225" s="4" t="s">
        <v>3725</v>
      </c>
      <c r="G225" s="4" t="s">
        <v>3726</v>
      </c>
      <c r="H225" s="3" t="s">
        <v>3849</v>
      </c>
      <c r="I225" s="4" t="s">
        <v>3850</v>
      </c>
      <c r="J225" s="4" t="s">
        <v>3851</v>
      </c>
      <c r="K225" s="5" t="s">
        <v>3852</v>
      </c>
      <c r="L225" s="6">
        <v>2</v>
      </c>
      <c r="M225" s="5" t="s">
        <v>22</v>
      </c>
      <c r="N225" s="90">
        <v>3</v>
      </c>
      <c r="O225" s="4" t="s">
        <v>138</v>
      </c>
      <c r="P225" s="90">
        <v>4</v>
      </c>
      <c r="Q225" s="4" t="s">
        <v>186</v>
      </c>
      <c r="R225" s="90">
        <v>15</v>
      </c>
      <c r="S225" s="4" t="s">
        <v>927</v>
      </c>
      <c r="T225" s="68" t="str">
        <f t="shared" si="3"/>
        <v>15. Vida de ecosistemas terrestres</v>
      </c>
      <c r="U225" s="90" t="s">
        <v>349</v>
      </c>
      <c r="V225" s="4" t="s">
        <v>350</v>
      </c>
      <c r="W225" s="90" t="s">
        <v>497</v>
      </c>
      <c r="X225" s="4" t="s">
        <v>928</v>
      </c>
      <c r="Y225" s="90" t="s">
        <v>351</v>
      </c>
      <c r="Z225" s="4" t="s">
        <v>1404</v>
      </c>
      <c r="AA225" s="54" t="s">
        <v>945</v>
      </c>
      <c r="AB225" s="3" t="s">
        <v>1405</v>
      </c>
      <c r="AC225" s="4" t="s">
        <v>1406</v>
      </c>
      <c r="AD225" s="4" t="s">
        <v>3853</v>
      </c>
      <c r="AE225" s="4" t="s">
        <v>3854</v>
      </c>
      <c r="AF225" s="4" t="s">
        <v>3855</v>
      </c>
      <c r="AG225" s="4" t="s">
        <v>3856</v>
      </c>
      <c r="AH225" s="8">
        <v>1</v>
      </c>
      <c r="AI225" s="4" t="s">
        <v>3857</v>
      </c>
      <c r="AJ225" s="4" t="s">
        <v>3858</v>
      </c>
      <c r="AK225" s="4" t="s">
        <v>59</v>
      </c>
      <c r="AL225" s="4" t="s">
        <v>3735</v>
      </c>
      <c r="AM225" s="9">
        <v>0.15</v>
      </c>
      <c r="AN225" s="9">
        <v>0.25</v>
      </c>
      <c r="AO225" s="9">
        <v>0.3</v>
      </c>
      <c r="AP225" s="9">
        <v>1</v>
      </c>
      <c r="AQ225" s="6">
        <v>0.95</v>
      </c>
      <c r="AR225" s="5" t="s">
        <v>3859</v>
      </c>
      <c r="AS225" s="5" t="s">
        <v>3860</v>
      </c>
      <c r="AT225" s="4" t="s">
        <v>3751</v>
      </c>
      <c r="AU225" s="4" t="s">
        <v>3752</v>
      </c>
      <c r="AV225" s="4" t="s">
        <v>3168</v>
      </c>
      <c r="AW225" s="4" t="s">
        <v>3757</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hidden="1">
      <c r="A226" s="51" t="s">
        <v>15668</v>
      </c>
      <c r="B226" s="3" t="s">
        <v>3721</v>
      </c>
      <c r="C226" s="4" t="s">
        <v>3722</v>
      </c>
      <c r="D226" s="4" t="s">
        <v>3723</v>
      </c>
      <c r="E226" s="4" t="s">
        <v>3724</v>
      </c>
      <c r="F226" s="4" t="s">
        <v>3725</v>
      </c>
      <c r="G226" s="4" t="s">
        <v>3726</v>
      </c>
      <c r="H226" s="3" t="s">
        <v>1296</v>
      </c>
      <c r="I226" s="4" t="s">
        <v>1297</v>
      </c>
      <c r="J226" s="4" t="s">
        <v>3861</v>
      </c>
      <c r="K226" s="5" t="s">
        <v>3862</v>
      </c>
      <c r="L226" s="6">
        <v>2</v>
      </c>
      <c r="M226" s="5" t="s">
        <v>22</v>
      </c>
      <c r="N226" s="90">
        <v>3</v>
      </c>
      <c r="O226" s="5" t="s">
        <v>138</v>
      </c>
      <c r="P226" s="90">
        <v>2</v>
      </c>
      <c r="Q226" s="5" t="s">
        <v>184</v>
      </c>
      <c r="R226" s="90">
        <v>6</v>
      </c>
      <c r="S226" s="4" t="s">
        <v>1300</v>
      </c>
      <c r="T226" s="68" t="str">
        <f t="shared" si="3"/>
        <v xml:space="preserve">6. Agua limpia y saneamiento </v>
      </c>
      <c r="U226" s="90" t="s">
        <v>349</v>
      </c>
      <c r="V226" s="4" t="s">
        <v>350</v>
      </c>
      <c r="W226" s="90" t="s">
        <v>349</v>
      </c>
      <c r="X226" s="4" t="s">
        <v>783</v>
      </c>
      <c r="Y226" s="90" t="s">
        <v>528</v>
      </c>
      <c r="Z226" s="4" t="s">
        <v>1301</v>
      </c>
      <c r="AA226" s="54" t="s">
        <v>16492</v>
      </c>
      <c r="AB226" s="3" t="s">
        <v>1302</v>
      </c>
      <c r="AC226" s="4" t="s">
        <v>1303</v>
      </c>
      <c r="AD226" s="4" t="s">
        <v>3863</v>
      </c>
      <c r="AE226" s="4" t="s">
        <v>3730</v>
      </c>
      <c r="AF226" s="4" t="s">
        <v>3864</v>
      </c>
      <c r="AG226" s="4" t="s">
        <v>3865</v>
      </c>
      <c r="AH226" s="8">
        <v>0.5</v>
      </c>
      <c r="AI226" s="4" t="s">
        <v>3866</v>
      </c>
      <c r="AJ226" s="4" t="s">
        <v>3867</v>
      </c>
      <c r="AK226" s="4" t="s">
        <v>59</v>
      </c>
      <c r="AL226" s="4" t="s">
        <v>3735</v>
      </c>
      <c r="AM226" s="9">
        <v>0.1</v>
      </c>
      <c r="AN226" s="9">
        <v>0.2</v>
      </c>
      <c r="AO226" s="9">
        <v>0.4</v>
      </c>
      <c r="AP226" s="9">
        <v>0.5</v>
      </c>
      <c r="AQ226" s="6">
        <v>0.65</v>
      </c>
      <c r="AR226" s="5" t="s">
        <v>3868</v>
      </c>
      <c r="AS226" s="5" t="s">
        <v>3869</v>
      </c>
      <c r="AT226" s="4" t="s">
        <v>3777</v>
      </c>
      <c r="AU226" s="4" t="s">
        <v>3870</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hidden="1">
      <c r="A227" s="51" t="s">
        <v>15669</v>
      </c>
      <c r="B227" s="3" t="s">
        <v>3721</v>
      </c>
      <c r="C227" s="4" t="s">
        <v>3722</v>
      </c>
      <c r="D227" s="4" t="s">
        <v>3723</v>
      </c>
      <c r="E227" s="4" t="s">
        <v>3724</v>
      </c>
      <c r="F227" s="4" t="s">
        <v>3725</v>
      </c>
      <c r="G227" s="4" t="s">
        <v>3726</v>
      </c>
      <c r="H227" s="3" t="s">
        <v>2163</v>
      </c>
      <c r="I227" s="4" t="s">
        <v>2164</v>
      </c>
      <c r="J227" s="4" t="s">
        <v>3871</v>
      </c>
      <c r="K227" s="5" t="s">
        <v>3872</v>
      </c>
      <c r="L227" s="6">
        <v>2</v>
      </c>
      <c r="M227" s="5" t="s">
        <v>22</v>
      </c>
      <c r="N227" s="90">
        <v>2</v>
      </c>
      <c r="O227" s="4" t="s">
        <v>25</v>
      </c>
      <c r="P227" s="90">
        <v>1</v>
      </c>
      <c r="Q227" s="4" t="s">
        <v>28</v>
      </c>
      <c r="R227" s="90">
        <v>11</v>
      </c>
      <c r="S227" s="4" t="s">
        <v>631</v>
      </c>
      <c r="T227" s="68" t="str">
        <f t="shared" si="3"/>
        <v>11. Ciudades y comunidades sostenibles</v>
      </c>
      <c r="U227" s="90" t="s">
        <v>349</v>
      </c>
      <c r="V227" s="4" t="s">
        <v>350</v>
      </c>
      <c r="W227" s="90" t="s">
        <v>349</v>
      </c>
      <c r="X227" s="4" t="s">
        <v>783</v>
      </c>
      <c r="Y227" s="90" t="s">
        <v>497</v>
      </c>
      <c r="Z227" s="4" t="s">
        <v>784</v>
      </c>
      <c r="AA227" s="54" t="s">
        <v>16488</v>
      </c>
      <c r="AB227" s="3" t="s">
        <v>1324</v>
      </c>
      <c r="AC227" s="4" t="s">
        <v>1325</v>
      </c>
      <c r="AD227" s="4" t="s">
        <v>3873</v>
      </c>
      <c r="AE227" s="4" t="s">
        <v>3874</v>
      </c>
      <c r="AF227" s="4" t="s">
        <v>3875</v>
      </c>
      <c r="AG227" s="4" t="s">
        <v>3876</v>
      </c>
      <c r="AH227" s="8">
        <v>0.05</v>
      </c>
      <c r="AI227" s="4" t="s">
        <v>3877</v>
      </c>
      <c r="AJ227" s="4" t="s">
        <v>3878</v>
      </c>
      <c r="AK227" s="4" t="s">
        <v>59</v>
      </c>
      <c r="AL227" s="4" t="s">
        <v>3735</v>
      </c>
      <c r="AM227" s="9">
        <v>0.01</v>
      </c>
      <c r="AN227" s="9">
        <v>0.02</v>
      </c>
      <c r="AO227" s="9">
        <v>0.04</v>
      </c>
      <c r="AP227" s="9">
        <v>0.05</v>
      </c>
      <c r="AQ227" s="6">
        <v>5.5E-2</v>
      </c>
      <c r="AR227" s="5" t="s">
        <v>3879</v>
      </c>
      <c r="AS227" s="5" t="s">
        <v>3880</v>
      </c>
      <c r="AT227" s="4" t="s">
        <v>3777</v>
      </c>
      <c r="AU227" s="4" t="s">
        <v>3870</v>
      </c>
      <c r="AV227" s="4" t="s">
        <v>229</v>
      </c>
      <c r="AW227" s="4" t="s">
        <v>3755</v>
      </c>
      <c r="AX227" s="4" t="s">
        <v>3778</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hidden="1">
      <c r="A228" s="51" t="s">
        <v>15670</v>
      </c>
      <c r="B228" s="3" t="s">
        <v>3721</v>
      </c>
      <c r="C228" s="4" t="s">
        <v>3722</v>
      </c>
      <c r="D228" s="4" t="s">
        <v>3723</v>
      </c>
      <c r="E228" s="4" t="s">
        <v>3724</v>
      </c>
      <c r="F228" s="4" t="s">
        <v>3725</v>
      </c>
      <c r="G228" s="4" t="s">
        <v>3726</v>
      </c>
      <c r="H228" s="3" t="s">
        <v>1261</v>
      </c>
      <c r="I228" s="4" t="s">
        <v>1262</v>
      </c>
      <c r="J228" s="4" t="s">
        <v>3881</v>
      </c>
      <c r="K228" s="5" t="s">
        <v>3882</v>
      </c>
      <c r="L228" s="6">
        <v>2</v>
      </c>
      <c r="M228" s="5" t="s">
        <v>22</v>
      </c>
      <c r="N228" s="90">
        <v>2</v>
      </c>
      <c r="O228" s="5" t="s">
        <v>25</v>
      </c>
      <c r="P228" s="90">
        <v>2</v>
      </c>
      <c r="Q228" s="5" t="s">
        <v>180</v>
      </c>
      <c r="R228" s="90">
        <v>11</v>
      </c>
      <c r="S228" s="4" t="s">
        <v>631</v>
      </c>
      <c r="T228" s="68" t="str">
        <f t="shared" si="3"/>
        <v>11. Ciudades y comunidades sostenibles</v>
      </c>
      <c r="U228" s="90" t="s">
        <v>349</v>
      </c>
      <c r="V228" s="4" t="s">
        <v>350</v>
      </c>
      <c r="W228" s="90" t="s">
        <v>349</v>
      </c>
      <c r="X228" s="4" t="s">
        <v>783</v>
      </c>
      <c r="Y228" s="90" t="s">
        <v>497</v>
      </c>
      <c r="Z228" s="4" t="s">
        <v>784</v>
      </c>
      <c r="AA228" s="54" t="s">
        <v>16488</v>
      </c>
      <c r="AB228" s="3" t="s">
        <v>1265</v>
      </c>
      <c r="AC228" s="4" t="s">
        <v>1266</v>
      </c>
      <c r="AD228" s="4" t="s">
        <v>3883</v>
      </c>
      <c r="AE228" s="4" t="s">
        <v>3884</v>
      </c>
      <c r="AF228" s="4" t="s">
        <v>3875</v>
      </c>
      <c r="AG228" s="4" t="s">
        <v>3885</v>
      </c>
      <c r="AH228" s="8">
        <v>0.2</v>
      </c>
      <c r="AI228" s="4" t="s">
        <v>3886</v>
      </c>
      <c r="AJ228" s="4" t="s">
        <v>3878</v>
      </c>
      <c r="AK228" s="4" t="s">
        <v>59</v>
      </c>
      <c r="AL228" s="4" t="s">
        <v>3735</v>
      </c>
      <c r="AM228" s="9">
        <v>0.05</v>
      </c>
      <c r="AN228" s="9">
        <v>0.05</v>
      </c>
      <c r="AO228" s="9">
        <v>0.05</v>
      </c>
      <c r="AP228" s="9">
        <v>0.2</v>
      </c>
      <c r="AQ228" s="6">
        <v>0.5</v>
      </c>
      <c r="AR228" s="5" t="s">
        <v>3887</v>
      </c>
      <c r="AS228" s="5" t="s">
        <v>3888</v>
      </c>
      <c r="AT228" s="4" t="s">
        <v>3777</v>
      </c>
      <c r="AU228" s="4" t="s">
        <v>3017</v>
      </c>
      <c r="AV228" s="4" t="s">
        <v>3889</v>
      </c>
      <c r="AW228" s="4" t="s">
        <v>3803</v>
      </c>
      <c r="AX228" s="4" t="s">
        <v>3804</v>
      </c>
      <c r="AY228" s="4" t="s">
        <v>229</v>
      </c>
      <c r="AZ228" s="4" t="s">
        <v>3803</v>
      </c>
      <c r="BA228" s="4" t="s">
        <v>3804</v>
      </c>
      <c r="BB228" s="4" t="s">
        <v>229</v>
      </c>
      <c r="BC228" s="4" t="s">
        <v>3757</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hidden="1">
      <c r="A229" s="51" t="s">
        <v>15671</v>
      </c>
      <c r="B229" s="3" t="s">
        <v>3721</v>
      </c>
      <c r="C229" s="4" t="s">
        <v>3722</v>
      </c>
      <c r="D229" s="4" t="s">
        <v>3723</v>
      </c>
      <c r="E229" s="4" t="s">
        <v>3724</v>
      </c>
      <c r="F229" s="4" t="s">
        <v>3725</v>
      </c>
      <c r="G229" s="4" t="s">
        <v>3726</v>
      </c>
      <c r="H229" s="3" t="s">
        <v>14</v>
      </c>
      <c r="I229" s="4" t="s">
        <v>16</v>
      </c>
      <c r="J229" s="4" t="s">
        <v>362</v>
      </c>
      <c r="K229" s="5" t="s">
        <v>3890</v>
      </c>
      <c r="L229" s="6">
        <v>2</v>
      </c>
      <c r="M229" s="5" t="s">
        <v>22</v>
      </c>
      <c r="N229" s="90" t="s">
        <v>349</v>
      </c>
      <c r="O229" s="4" t="s">
        <v>25</v>
      </c>
      <c r="P229" s="90" t="s">
        <v>497</v>
      </c>
      <c r="Q229" s="4" t="s">
        <v>28</v>
      </c>
      <c r="R229" s="90" t="s">
        <v>1593</v>
      </c>
      <c r="S229" s="4" t="s">
        <v>286</v>
      </c>
      <c r="T229" s="68" t="str">
        <f t="shared" si="3"/>
        <v xml:space="preserve">10. Reducción de las desigualdades </v>
      </c>
      <c r="U229" s="90" t="s">
        <v>349</v>
      </c>
      <c r="V229" s="4" t="s">
        <v>34</v>
      </c>
      <c r="W229" s="90" t="s">
        <v>349</v>
      </c>
      <c r="X229" s="4" t="s">
        <v>269</v>
      </c>
      <c r="Y229" s="90" t="s">
        <v>497</v>
      </c>
      <c r="Z229" s="4" t="s">
        <v>3891</v>
      </c>
      <c r="AA229" s="54" t="s">
        <v>16488</v>
      </c>
      <c r="AB229" s="3" t="s">
        <v>42</v>
      </c>
      <c r="AC229" s="4" t="s">
        <v>44</v>
      </c>
      <c r="AD229" s="4" t="s">
        <v>362</v>
      </c>
      <c r="AE229" s="4" t="s">
        <v>362</v>
      </c>
      <c r="AF229" s="4" t="s">
        <v>362</v>
      </c>
      <c r="AG229" s="4" t="s">
        <v>362</v>
      </c>
      <c r="AH229" s="8">
        <v>1</v>
      </c>
      <c r="AI229" s="4" t="s">
        <v>3745</v>
      </c>
      <c r="AJ229" s="4" t="s">
        <v>3746</v>
      </c>
      <c r="AK229" s="4" t="s">
        <v>59</v>
      </c>
      <c r="AL229" s="4" t="s">
        <v>3735</v>
      </c>
      <c r="AM229" s="9">
        <v>0.05</v>
      </c>
      <c r="AN229" s="9">
        <v>0.15</v>
      </c>
      <c r="AO229" s="9">
        <v>0.25</v>
      </c>
      <c r="AP229" s="9">
        <v>1</v>
      </c>
      <c r="AQ229" s="3" t="s">
        <v>3892</v>
      </c>
      <c r="AR229" s="5" t="s">
        <v>3747</v>
      </c>
      <c r="AS229" s="5" t="s">
        <v>3748</v>
      </c>
      <c r="AT229" s="4" t="s">
        <v>3749</v>
      </c>
      <c r="AU229" s="4" t="s">
        <v>1393</v>
      </c>
      <c r="AV229" s="4" t="s">
        <v>3750</v>
      </c>
      <c r="AW229" s="4" t="s">
        <v>3751</v>
      </c>
      <c r="AX229" s="4" t="s">
        <v>3752</v>
      </c>
      <c r="AY229" s="4" t="s">
        <v>3753</v>
      </c>
      <c r="AZ229" s="4" t="s">
        <v>3754</v>
      </c>
      <c r="BA229" s="4" t="s">
        <v>1641</v>
      </c>
      <c r="BB229" s="4" t="s">
        <v>3748</v>
      </c>
      <c r="BC229" s="4" t="s">
        <v>3755</v>
      </c>
      <c r="BD229" s="4" t="s">
        <v>3756</v>
      </c>
      <c r="BE229" s="4" t="s">
        <v>3748</v>
      </c>
      <c r="BF229" s="4" t="s">
        <v>3757</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hidden="1">
      <c r="A230" s="51" t="s">
        <v>15672</v>
      </c>
      <c r="B230" s="3" t="s">
        <v>3721</v>
      </c>
      <c r="C230" s="4" t="s">
        <v>3722</v>
      </c>
      <c r="D230" s="4" t="s">
        <v>3723</v>
      </c>
      <c r="E230" s="4" t="s">
        <v>3724</v>
      </c>
      <c r="F230" s="4" t="s">
        <v>3725</v>
      </c>
      <c r="G230" s="4" t="s">
        <v>3726</v>
      </c>
      <c r="H230" s="3" t="s">
        <v>231</v>
      </c>
      <c r="I230" s="4" t="s">
        <v>232</v>
      </c>
      <c r="J230" s="4" t="s">
        <v>362</v>
      </c>
      <c r="K230" s="5" t="s">
        <v>3893</v>
      </c>
      <c r="L230" s="6">
        <v>5</v>
      </c>
      <c r="M230" s="5" t="s">
        <v>128</v>
      </c>
      <c r="N230" s="90">
        <v>3</v>
      </c>
      <c r="O230" s="5" t="s">
        <v>150</v>
      </c>
      <c r="P230" s="90">
        <v>1</v>
      </c>
      <c r="Q230" s="5" t="s">
        <v>209</v>
      </c>
      <c r="R230" s="90">
        <v>16</v>
      </c>
      <c r="S230" s="4" t="s">
        <v>31</v>
      </c>
      <c r="T230" s="68" t="str">
        <f t="shared" si="3"/>
        <v>16. Paz, justicia e instituciones sólidas</v>
      </c>
      <c r="U230" s="90" t="s">
        <v>497</v>
      </c>
      <c r="V230" s="4" t="s">
        <v>34</v>
      </c>
      <c r="W230" s="90" t="s">
        <v>3581</v>
      </c>
      <c r="X230" s="4" t="s">
        <v>235</v>
      </c>
      <c r="Y230" s="90" t="s">
        <v>349</v>
      </c>
      <c r="Z230" s="4" t="s">
        <v>236</v>
      </c>
      <c r="AA230" s="54" t="s">
        <v>16481</v>
      </c>
      <c r="AB230" s="3" t="s">
        <v>237</v>
      </c>
      <c r="AC230" s="4" t="s">
        <v>238</v>
      </c>
      <c r="AD230" s="4" t="s">
        <v>362</v>
      </c>
      <c r="AE230" s="4" t="s">
        <v>362</v>
      </c>
      <c r="AF230" s="4" t="s">
        <v>362</v>
      </c>
      <c r="AG230" s="4" t="s">
        <v>362</v>
      </c>
      <c r="AH230" s="8">
        <v>1</v>
      </c>
      <c r="AI230" s="4" t="s">
        <v>3745</v>
      </c>
      <c r="AJ230" s="4" t="s">
        <v>3746</v>
      </c>
      <c r="AK230" s="4" t="s">
        <v>59</v>
      </c>
      <c r="AL230" s="4" t="s">
        <v>3735</v>
      </c>
      <c r="AM230" s="9">
        <v>0.05</v>
      </c>
      <c r="AN230" s="9">
        <v>0.15</v>
      </c>
      <c r="AO230" s="9">
        <v>0.25</v>
      </c>
      <c r="AP230" s="9">
        <v>1</v>
      </c>
      <c r="AQ230" s="3" t="s">
        <v>3892</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hidden="1">
      <c r="A231" s="51" t="s">
        <v>15673</v>
      </c>
      <c r="B231" s="3" t="s">
        <v>3721</v>
      </c>
      <c r="C231" s="4" t="s">
        <v>3722</v>
      </c>
      <c r="D231" s="4" t="s">
        <v>3723</v>
      </c>
      <c r="E231" s="4" t="s">
        <v>3724</v>
      </c>
      <c r="F231" s="4" t="s">
        <v>3725</v>
      </c>
      <c r="G231" s="4" t="s">
        <v>3726</v>
      </c>
      <c r="H231" s="3" t="s">
        <v>248</v>
      </c>
      <c r="I231" s="4" t="s">
        <v>249</v>
      </c>
      <c r="J231" s="4" t="s">
        <v>362</v>
      </c>
      <c r="K231" s="5" t="s">
        <v>3894</v>
      </c>
      <c r="L231" s="6">
        <v>2</v>
      </c>
      <c r="M231" s="5" t="s">
        <v>22</v>
      </c>
      <c r="N231" s="90" t="s">
        <v>497</v>
      </c>
      <c r="O231" s="4" t="s">
        <v>137</v>
      </c>
      <c r="P231" s="90" t="s">
        <v>3581</v>
      </c>
      <c r="Q231" s="4" t="s">
        <v>179</v>
      </c>
      <c r="R231" s="90">
        <v>16</v>
      </c>
      <c r="S231" s="4" t="s">
        <v>31</v>
      </c>
      <c r="T231" s="68" t="str">
        <f t="shared" si="3"/>
        <v>16. Paz, justicia e instituciones sólidas</v>
      </c>
      <c r="U231" s="90" t="s">
        <v>528</v>
      </c>
      <c r="V231" s="4" t="s">
        <v>34</v>
      </c>
      <c r="W231" s="90" t="s">
        <v>498</v>
      </c>
      <c r="X231" s="4" t="s">
        <v>37</v>
      </c>
      <c r="Y231" s="90" t="s">
        <v>351</v>
      </c>
      <c r="Z231" s="4" t="s">
        <v>252</v>
      </c>
      <c r="AA231" s="54" t="s">
        <v>16522</v>
      </c>
      <c r="AB231" s="3" t="s">
        <v>253</v>
      </c>
      <c r="AC231" s="4" t="s">
        <v>254</v>
      </c>
      <c r="AD231" s="4" t="s">
        <v>362</v>
      </c>
      <c r="AE231" s="4" t="s">
        <v>362</v>
      </c>
      <c r="AF231" s="4" t="s">
        <v>362</v>
      </c>
      <c r="AG231" s="4" t="s">
        <v>362</v>
      </c>
      <c r="AH231" s="8">
        <v>1</v>
      </c>
      <c r="AI231" s="4" t="s">
        <v>3745</v>
      </c>
      <c r="AJ231" s="4" t="s">
        <v>3746</v>
      </c>
      <c r="AK231" s="4" t="s">
        <v>59</v>
      </c>
      <c r="AL231" s="4" t="s">
        <v>3735</v>
      </c>
      <c r="AM231" s="9">
        <v>0.05</v>
      </c>
      <c r="AN231" s="9">
        <v>0.15</v>
      </c>
      <c r="AO231" s="9">
        <v>0.25</v>
      </c>
      <c r="AP231" s="9">
        <v>1</v>
      </c>
      <c r="AQ231" s="3" t="s">
        <v>3892</v>
      </c>
      <c r="AR231" s="5" t="s">
        <v>3747</v>
      </c>
      <c r="AS231" s="5" t="s">
        <v>3748</v>
      </c>
      <c r="AT231" s="4" t="s">
        <v>3749</v>
      </c>
      <c r="AU231" s="4" t="s">
        <v>1393</v>
      </c>
      <c r="AV231" s="4" t="s">
        <v>3750</v>
      </c>
      <c r="AW231" s="4" t="s">
        <v>3751</v>
      </c>
      <c r="AX231" s="4" t="s">
        <v>3752</v>
      </c>
      <c r="AY231" s="4" t="s">
        <v>3753</v>
      </c>
      <c r="AZ231" s="4" t="s">
        <v>3754</v>
      </c>
      <c r="BA231" s="4" t="s">
        <v>1641</v>
      </c>
      <c r="BB231" s="4" t="s">
        <v>3748</v>
      </c>
      <c r="BC231" s="4" t="s">
        <v>3755</v>
      </c>
      <c r="BD231" s="4" t="s">
        <v>3756</v>
      </c>
      <c r="BE231" s="4" t="s">
        <v>3748</v>
      </c>
      <c r="BF231" s="4" t="s">
        <v>3757</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hidden="1">
      <c r="A232" s="51" t="s">
        <v>15674</v>
      </c>
      <c r="B232" s="3" t="s">
        <v>3721</v>
      </c>
      <c r="C232" s="4" t="s">
        <v>3722</v>
      </c>
      <c r="D232" s="4" t="s">
        <v>3723</v>
      </c>
      <c r="E232" s="4" t="s">
        <v>3724</v>
      </c>
      <c r="F232" s="4" t="s">
        <v>3725</v>
      </c>
      <c r="G232" s="4" t="s">
        <v>3726</v>
      </c>
      <c r="H232" s="3" t="s">
        <v>263</v>
      </c>
      <c r="I232" s="4" t="s">
        <v>264</v>
      </c>
      <c r="J232" s="4" t="s">
        <v>362</v>
      </c>
      <c r="K232" s="5" t="s">
        <v>3895</v>
      </c>
      <c r="L232" s="6">
        <v>1</v>
      </c>
      <c r="M232" s="5" t="s">
        <v>125</v>
      </c>
      <c r="N232" s="90">
        <v>5</v>
      </c>
      <c r="O232" s="5" t="s">
        <v>134</v>
      </c>
      <c r="P232" s="90">
        <v>0</v>
      </c>
      <c r="Q232" s="5" t="s">
        <v>134</v>
      </c>
      <c r="R232" s="90">
        <v>5</v>
      </c>
      <c r="S232" s="4" t="s">
        <v>268</v>
      </c>
      <c r="T232" s="68" t="str">
        <f t="shared" si="3"/>
        <v xml:space="preserve">5. Igualdad de género </v>
      </c>
      <c r="U232" s="90" t="s">
        <v>497</v>
      </c>
      <c r="V232" s="4" t="s">
        <v>34</v>
      </c>
      <c r="W232" s="90" t="s">
        <v>349</v>
      </c>
      <c r="X232" s="4" t="s">
        <v>269</v>
      </c>
      <c r="Y232" s="90" t="s">
        <v>840</v>
      </c>
      <c r="Z232" s="4" t="s">
        <v>270</v>
      </c>
      <c r="AA232" s="54" t="s">
        <v>16482</v>
      </c>
      <c r="AB232" s="3" t="s">
        <v>271</v>
      </c>
      <c r="AC232" s="4" t="s">
        <v>272</v>
      </c>
      <c r="AD232" s="4" t="s">
        <v>362</v>
      </c>
      <c r="AE232" s="4" t="s">
        <v>362</v>
      </c>
      <c r="AF232" s="4" t="s">
        <v>362</v>
      </c>
      <c r="AG232" s="4" t="s">
        <v>362</v>
      </c>
      <c r="AH232" s="8">
        <v>1</v>
      </c>
      <c r="AI232" s="4" t="s">
        <v>3745</v>
      </c>
      <c r="AJ232" s="4" t="s">
        <v>3746</v>
      </c>
      <c r="AK232" s="4" t="s">
        <v>59</v>
      </c>
      <c r="AL232" s="4" t="s">
        <v>3735</v>
      </c>
      <c r="AM232" s="9">
        <v>0.05</v>
      </c>
      <c r="AN232" s="9">
        <v>0.15</v>
      </c>
      <c r="AO232" s="9">
        <v>0.25</v>
      </c>
      <c r="AP232" s="9">
        <v>1</v>
      </c>
      <c r="AQ232" s="3" t="s">
        <v>3892</v>
      </c>
      <c r="AR232" s="5" t="s">
        <v>3747</v>
      </c>
      <c r="AS232" s="5" t="s">
        <v>3748</v>
      </c>
      <c r="AT232" s="4" t="s">
        <v>3749</v>
      </c>
      <c r="AU232" s="4" t="s">
        <v>1393</v>
      </c>
      <c r="AV232" s="4" t="s">
        <v>3750</v>
      </c>
      <c r="AW232" s="4" t="s">
        <v>3751</v>
      </c>
      <c r="AX232" s="4" t="s">
        <v>3752</v>
      </c>
      <c r="AY232" s="4" t="s">
        <v>3753</v>
      </c>
      <c r="AZ232" s="4" t="s">
        <v>3754</v>
      </c>
      <c r="BA232" s="4" t="s">
        <v>1641</v>
      </c>
      <c r="BB232" s="4" t="s">
        <v>3748</v>
      </c>
      <c r="BC232" s="4" t="s">
        <v>3755</v>
      </c>
      <c r="BD232" s="4" t="s">
        <v>3756</v>
      </c>
      <c r="BE232" s="4" t="s">
        <v>3748</v>
      </c>
      <c r="BF232" s="4" t="s">
        <v>3757</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hidden="1">
      <c r="A233" s="51" t="s">
        <v>15675</v>
      </c>
      <c r="B233" s="3" t="s">
        <v>3721</v>
      </c>
      <c r="C233" s="4" t="s">
        <v>3722</v>
      </c>
      <c r="D233" s="4" t="s">
        <v>3723</v>
      </c>
      <c r="E233" s="4" t="s">
        <v>3724</v>
      </c>
      <c r="F233" s="4" t="s">
        <v>3725</v>
      </c>
      <c r="G233" s="4" t="s">
        <v>3726</v>
      </c>
      <c r="H233" s="3" t="s">
        <v>282</v>
      </c>
      <c r="I233" s="4" t="s">
        <v>283</v>
      </c>
      <c r="J233" s="4" t="s">
        <v>362</v>
      </c>
      <c r="K233" s="5" t="s">
        <v>3896</v>
      </c>
      <c r="L233" s="6">
        <v>1</v>
      </c>
      <c r="M233" s="5" t="s">
        <v>125</v>
      </c>
      <c r="N233" s="90">
        <v>6</v>
      </c>
      <c r="O233" s="4" t="s">
        <v>135</v>
      </c>
      <c r="P233" s="90">
        <v>0</v>
      </c>
      <c r="Q233" s="4" t="s">
        <v>135</v>
      </c>
      <c r="R233" s="90">
        <v>10</v>
      </c>
      <c r="S233" s="4" t="s">
        <v>286</v>
      </c>
      <c r="T233" s="68" t="str">
        <f t="shared" si="3"/>
        <v xml:space="preserve">10. Reducción de las desigualdades </v>
      </c>
      <c r="U233" s="90" t="s">
        <v>497</v>
      </c>
      <c r="V233" s="4" t="s">
        <v>34</v>
      </c>
      <c r="W233" s="90" t="s">
        <v>349</v>
      </c>
      <c r="X233" s="4" t="s">
        <v>269</v>
      </c>
      <c r="Y233" s="90" t="s">
        <v>840</v>
      </c>
      <c r="Z233" s="4" t="s">
        <v>270</v>
      </c>
      <c r="AA233" s="54" t="s">
        <v>16482</v>
      </c>
      <c r="AB233" s="3" t="s">
        <v>287</v>
      </c>
      <c r="AC233" s="4" t="s">
        <v>288</v>
      </c>
      <c r="AD233" s="4" t="s">
        <v>362</v>
      </c>
      <c r="AE233" s="4" t="s">
        <v>362</v>
      </c>
      <c r="AF233" s="4" t="s">
        <v>362</v>
      </c>
      <c r="AG233" s="4" t="s">
        <v>362</v>
      </c>
      <c r="AH233" s="8">
        <v>1</v>
      </c>
      <c r="AI233" s="4" t="s">
        <v>3745</v>
      </c>
      <c r="AJ233" s="4" t="s">
        <v>3746</v>
      </c>
      <c r="AK233" s="4" t="s">
        <v>59</v>
      </c>
      <c r="AL233" s="4" t="s">
        <v>3735</v>
      </c>
      <c r="AM233" s="9">
        <v>0.05</v>
      </c>
      <c r="AN233" s="9">
        <v>0.15</v>
      </c>
      <c r="AO233" s="9">
        <v>0.25</v>
      </c>
      <c r="AP233" s="9">
        <v>1</v>
      </c>
      <c r="AQ233" s="3" t="s">
        <v>3892</v>
      </c>
      <c r="AR233" s="5" t="s">
        <v>3747</v>
      </c>
      <c r="AS233" s="5" t="s">
        <v>3748</v>
      </c>
      <c r="AT233" s="4" t="s">
        <v>3749</v>
      </c>
      <c r="AU233" s="4" t="s">
        <v>1393</v>
      </c>
      <c r="AV233" s="4" t="s">
        <v>3750</v>
      </c>
      <c r="AW233" s="4" t="s">
        <v>3751</v>
      </c>
      <c r="AX233" s="4" t="s">
        <v>3752</v>
      </c>
      <c r="AY233" s="4" t="s">
        <v>3753</v>
      </c>
      <c r="AZ233" s="4" t="s">
        <v>3754</v>
      </c>
      <c r="BA233" s="4" t="s">
        <v>1641</v>
      </c>
      <c r="BB233" s="4" t="s">
        <v>3748</v>
      </c>
      <c r="BC233" s="4" t="s">
        <v>3755</v>
      </c>
      <c r="BD233" s="4" t="s">
        <v>3756</v>
      </c>
      <c r="BE233" s="4" t="s">
        <v>3748</v>
      </c>
      <c r="BF233" s="4" t="s">
        <v>3757</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hidden="1">
      <c r="A234" s="51" t="s">
        <v>15658</v>
      </c>
      <c r="B234" s="3" t="s">
        <v>3721</v>
      </c>
      <c r="C234" s="4" t="s">
        <v>3722</v>
      </c>
      <c r="D234" s="4" t="s">
        <v>3723</v>
      </c>
      <c r="E234" s="4" t="s">
        <v>3724</v>
      </c>
      <c r="F234" s="4" t="s">
        <v>3725</v>
      </c>
      <c r="G234" s="4" t="s">
        <v>3726</v>
      </c>
      <c r="H234" s="3" t="s">
        <v>1375</v>
      </c>
      <c r="I234" s="4" t="s">
        <v>1376</v>
      </c>
      <c r="J234" s="4" t="s">
        <v>3739</v>
      </c>
      <c r="K234" s="5" t="s">
        <v>3740</v>
      </c>
      <c r="L234" s="6">
        <v>6</v>
      </c>
      <c r="M234" s="5" t="s">
        <v>129</v>
      </c>
      <c r="N234" s="90">
        <v>3</v>
      </c>
      <c r="O234" s="4" t="s">
        <v>153</v>
      </c>
      <c r="P234" s="90">
        <v>2</v>
      </c>
      <c r="Q234" s="4" t="s">
        <v>218</v>
      </c>
      <c r="R234" s="90">
        <v>16</v>
      </c>
      <c r="S234" s="4" t="s">
        <v>31</v>
      </c>
      <c r="T234" s="68" t="str">
        <f t="shared" si="3"/>
        <v>16. Paz, justicia e instituciones sólidas</v>
      </c>
      <c r="U234" s="90" t="s">
        <v>497</v>
      </c>
      <c r="V234" s="4" t="s">
        <v>34</v>
      </c>
      <c r="W234" s="90" t="s">
        <v>528</v>
      </c>
      <c r="X234" s="4" t="s">
        <v>37</v>
      </c>
      <c r="Y234" s="90" t="s">
        <v>498</v>
      </c>
      <c r="Z234" s="4" t="s">
        <v>1379</v>
      </c>
      <c r="AA234" s="54" t="s">
        <v>9752</v>
      </c>
      <c r="AB234" s="3" t="s">
        <v>1380</v>
      </c>
      <c r="AC234" s="4" t="s">
        <v>1381</v>
      </c>
      <c r="AD234" s="4" t="s">
        <v>3741</v>
      </c>
      <c r="AE234" s="4" t="s">
        <v>3742</v>
      </c>
      <c r="AF234" s="4" t="s">
        <v>3743</v>
      </c>
      <c r="AG234" s="4" t="s">
        <v>3744</v>
      </c>
      <c r="AH234" s="8">
        <v>1</v>
      </c>
      <c r="AI234" s="4" t="s">
        <v>3745</v>
      </c>
      <c r="AJ234" s="4" t="s">
        <v>3746</v>
      </c>
      <c r="AK234" s="4" t="s">
        <v>59</v>
      </c>
      <c r="AL234" s="4" t="s">
        <v>3735</v>
      </c>
      <c r="AM234" s="9">
        <v>0.15</v>
      </c>
      <c r="AN234" s="9">
        <v>0.25</v>
      </c>
      <c r="AO234" s="9">
        <v>0.35</v>
      </c>
      <c r="AP234" s="9">
        <v>1</v>
      </c>
      <c r="AQ234" s="6">
        <v>0.95</v>
      </c>
      <c r="AR234" s="5" t="s">
        <v>3747</v>
      </c>
      <c r="AS234" s="5" t="s">
        <v>3748</v>
      </c>
      <c r="AT234" s="4" t="s">
        <v>3749</v>
      </c>
      <c r="AU234" s="4" t="s">
        <v>1393</v>
      </c>
      <c r="AV234" s="4" t="s">
        <v>3750</v>
      </c>
      <c r="AW234" s="4" t="s">
        <v>3751</v>
      </c>
      <c r="AX234" s="4" t="s">
        <v>3752</v>
      </c>
      <c r="AY234" s="4" t="s">
        <v>3753</v>
      </c>
      <c r="AZ234" s="4" t="s">
        <v>3754</v>
      </c>
      <c r="BA234" s="4" t="s">
        <v>1641</v>
      </c>
      <c r="BB234" s="4" t="s">
        <v>3748</v>
      </c>
      <c r="BC234" s="4" t="s">
        <v>3755</v>
      </c>
      <c r="BD234" s="4" t="s">
        <v>3756</v>
      </c>
      <c r="BE234" s="4" t="s">
        <v>3748</v>
      </c>
      <c r="BF234" s="4" t="s">
        <v>3757</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hidden="1">
      <c r="A235" s="51" t="s">
        <v>15676</v>
      </c>
      <c r="B235" s="3" t="s">
        <v>3721</v>
      </c>
      <c r="C235" s="4" t="s">
        <v>3722</v>
      </c>
      <c r="D235" s="4" t="s">
        <v>3952</v>
      </c>
      <c r="E235" s="4" t="s">
        <v>3724</v>
      </c>
      <c r="F235" s="4" t="s">
        <v>3725</v>
      </c>
      <c r="G235" s="4" t="s">
        <v>3726</v>
      </c>
      <c r="H235" s="3" t="s">
        <v>345</v>
      </c>
      <c r="I235" s="4" t="s">
        <v>346</v>
      </c>
      <c r="J235" s="4" t="s">
        <v>347</v>
      </c>
      <c r="K235" s="5" t="s">
        <v>3953</v>
      </c>
      <c r="L235" s="6">
        <v>1</v>
      </c>
      <c r="M235" s="5" t="s">
        <v>125</v>
      </c>
      <c r="N235" s="90" t="s">
        <v>351</v>
      </c>
      <c r="O235" s="4" t="s">
        <v>135</v>
      </c>
      <c r="P235" s="90" t="s">
        <v>497</v>
      </c>
      <c r="Q235" s="4" t="s">
        <v>167</v>
      </c>
      <c r="R235" s="90" t="s">
        <v>1593</v>
      </c>
      <c r="S235" s="4" t="s">
        <v>286</v>
      </c>
      <c r="T235" s="68" t="str">
        <f t="shared" si="3"/>
        <v xml:space="preserve">10. Reducción de las desigualdades </v>
      </c>
      <c r="U235" s="90" t="s">
        <v>349</v>
      </c>
      <c r="V235" s="4" t="s">
        <v>350</v>
      </c>
      <c r="W235" s="90" t="s">
        <v>351</v>
      </c>
      <c r="X235" s="4" t="s">
        <v>352</v>
      </c>
      <c r="Y235" s="90"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hidden="1">
      <c r="A236" s="51" t="s">
        <v>15677</v>
      </c>
      <c r="B236" s="3" t="s">
        <v>3721</v>
      </c>
      <c r="C236" s="4" t="s">
        <v>3722</v>
      </c>
      <c r="D236" s="4" t="s">
        <v>3723</v>
      </c>
      <c r="E236" s="4" t="s">
        <v>3724</v>
      </c>
      <c r="F236" s="4" t="s">
        <v>3725</v>
      </c>
      <c r="G236" s="4" t="s">
        <v>3726</v>
      </c>
      <c r="H236" s="3" t="s">
        <v>1204</v>
      </c>
      <c r="I236" s="4" t="s">
        <v>1205</v>
      </c>
      <c r="J236" s="4" t="s">
        <v>3897</v>
      </c>
      <c r="K236" s="5" t="s">
        <v>3898</v>
      </c>
      <c r="L236" s="6">
        <v>2</v>
      </c>
      <c r="M236" s="5" t="s">
        <v>22</v>
      </c>
      <c r="N236" s="90">
        <v>2</v>
      </c>
      <c r="O236" s="5" t="s">
        <v>25</v>
      </c>
      <c r="P236" s="90">
        <v>3</v>
      </c>
      <c r="Q236" s="5" t="s">
        <v>181</v>
      </c>
      <c r="R236" s="90">
        <v>11</v>
      </c>
      <c r="S236" s="4" t="s">
        <v>631</v>
      </c>
      <c r="T236" s="68" t="str">
        <f t="shared" si="3"/>
        <v>11. Ciudades y comunidades sostenibles</v>
      </c>
      <c r="U236" s="90" t="s">
        <v>349</v>
      </c>
      <c r="V236" s="4" t="s">
        <v>350</v>
      </c>
      <c r="W236" s="90" t="s">
        <v>349</v>
      </c>
      <c r="X236" s="4" t="s">
        <v>783</v>
      </c>
      <c r="Y236" s="90" t="s">
        <v>497</v>
      </c>
      <c r="Z236" s="4" t="s">
        <v>784</v>
      </c>
      <c r="AA236" s="54" t="s">
        <v>16488</v>
      </c>
      <c r="AB236" s="3" t="s">
        <v>1208</v>
      </c>
      <c r="AC236" s="4" t="s">
        <v>3899</v>
      </c>
      <c r="AD236" s="4" t="s">
        <v>3900</v>
      </c>
      <c r="AE236" s="4" t="s">
        <v>3901</v>
      </c>
      <c r="AF236" s="4" t="s">
        <v>3902</v>
      </c>
      <c r="AG236" s="4" t="s">
        <v>3903</v>
      </c>
      <c r="AH236" s="8">
        <v>1</v>
      </c>
      <c r="AI236" s="4" t="s">
        <v>3904</v>
      </c>
      <c r="AJ236" s="4" t="s">
        <v>3905</v>
      </c>
      <c r="AK236" s="4" t="s">
        <v>59</v>
      </c>
      <c r="AL236" s="4" t="s">
        <v>3735</v>
      </c>
      <c r="AM236" s="9">
        <v>0.25</v>
      </c>
      <c r="AN236" s="9">
        <v>0.35</v>
      </c>
      <c r="AO236" s="9">
        <v>0.45</v>
      </c>
      <c r="AP236" s="9">
        <v>1</v>
      </c>
      <c r="AQ236" s="6">
        <v>0.95</v>
      </c>
      <c r="AR236" s="5" t="s">
        <v>3763</v>
      </c>
      <c r="AS236" s="5" t="s">
        <v>3906</v>
      </c>
      <c r="AT236" s="4" t="s">
        <v>3738</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hidden="1">
      <c r="A237" s="51" t="s">
        <v>15678</v>
      </c>
      <c r="B237" s="3" t="s">
        <v>3721</v>
      </c>
      <c r="C237" s="4" t="s">
        <v>3722</v>
      </c>
      <c r="D237" s="4" t="s">
        <v>3723</v>
      </c>
      <c r="E237" s="4" t="s">
        <v>3724</v>
      </c>
      <c r="F237" s="4" t="s">
        <v>3725</v>
      </c>
      <c r="G237" s="4" t="s">
        <v>3726</v>
      </c>
      <c r="H237" s="3" t="s">
        <v>3907</v>
      </c>
      <c r="I237" s="4" t="s">
        <v>3908</v>
      </c>
      <c r="J237" s="4" t="s">
        <v>3909</v>
      </c>
      <c r="K237" s="5" t="s">
        <v>3910</v>
      </c>
      <c r="L237" s="6">
        <v>1</v>
      </c>
      <c r="M237" s="5" t="s">
        <v>125</v>
      </c>
      <c r="N237" s="90">
        <v>6</v>
      </c>
      <c r="O237" s="4" t="s">
        <v>135</v>
      </c>
      <c r="P237" s="90">
        <v>0</v>
      </c>
      <c r="Q237" s="4" t="s">
        <v>135</v>
      </c>
      <c r="R237" s="90">
        <v>3</v>
      </c>
      <c r="S237" s="4" t="s">
        <v>972</v>
      </c>
      <c r="T237" s="68" t="str">
        <f t="shared" si="3"/>
        <v xml:space="preserve">3. Salud y bienestar </v>
      </c>
      <c r="U237" s="90" t="s">
        <v>349</v>
      </c>
      <c r="V237" s="4" t="s">
        <v>350</v>
      </c>
      <c r="W237" s="90" t="s">
        <v>3581</v>
      </c>
      <c r="X237" s="4" t="s">
        <v>1702</v>
      </c>
      <c r="Y237" s="90" t="s">
        <v>497</v>
      </c>
      <c r="Z237" s="4" t="s">
        <v>1702</v>
      </c>
      <c r="AA237" s="54" t="s">
        <v>8284</v>
      </c>
      <c r="AB237" s="3" t="s">
        <v>1247</v>
      </c>
      <c r="AC237" s="4" t="s">
        <v>1248</v>
      </c>
      <c r="AD237" s="4" t="s">
        <v>3911</v>
      </c>
      <c r="AE237" s="4" t="s">
        <v>3912</v>
      </c>
      <c r="AF237" s="4" t="s">
        <v>3913</v>
      </c>
      <c r="AG237" s="4" t="s">
        <v>3914</v>
      </c>
      <c r="AH237" s="8">
        <v>1</v>
      </c>
      <c r="AI237" s="4" t="s">
        <v>3915</v>
      </c>
      <c r="AJ237" s="4" t="s">
        <v>3916</v>
      </c>
      <c r="AK237" s="4" t="s">
        <v>59</v>
      </c>
      <c r="AL237" s="4" t="s">
        <v>3735</v>
      </c>
      <c r="AM237" s="9">
        <v>0.15</v>
      </c>
      <c r="AN237" s="9">
        <v>0.25</v>
      </c>
      <c r="AO237" s="9">
        <v>0.35</v>
      </c>
      <c r="AP237" s="9">
        <v>1</v>
      </c>
      <c r="AQ237" s="6">
        <v>0.95</v>
      </c>
      <c r="AR237" s="5" t="s">
        <v>3917</v>
      </c>
      <c r="AS237" s="5" t="s">
        <v>3918</v>
      </c>
      <c r="AT237" s="4" t="s">
        <v>3751</v>
      </c>
      <c r="AU237" s="4" t="s">
        <v>3752</v>
      </c>
      <c r="AV237" s="4" t="s">
        <v>3918</v>
      </c>
      <c r="AW237" s="4" t="s">
        <v>3817</v>
      </c>
      <c r="AX237" s="4" t="s">
        <v>3818</v>
      </c>
      <c r="AY237" s="4" t="s">
        <v>3918</v>
      </c>
      <c r="AZ237" s="4" t="s">
        <v>3755</v>
      </c>
      <c r="BA237" s="4" t="s">
        <v>3778</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hidden="1">
      <c r="A238" s="51" t="s">
        <v>15679</v>
      </c>
      <c r="B238" s="3" t="s">
        <v>3721</v>
      </c>
      <c r="C238" s="4" t="s">
        <v>3722</v>
      </c>
      <c r="D238" s="4" t="s">
        <v>3723</v>
      </c>
      <c r="E238" s="4" t="s">
        <v>3724</v>
      </c>
      <c r="F238" s="4" t="s">
        <v>3725</v>
      </c>
      <c r="G238" s="4" t="s">
        <v>3726</v>
      </c>
      <c r="H238" s="3" t="s">
        <v>3919</v>
      </c>
      <c r="I238" s="4" t="s">
        <v>3920</v>
      </c>
      <c r="J238" s="4" t="s">
        <v>3921</v>
      </c>
      <c r="K238" s="5" t="s">
        <v>3922</v>
      </c>
      <c r="L238" s="6">
        <v>1</v>
      </c>
      <c r="M238" s="5" t="s">
        <v>125</v>
      </c>
      <c r="N238" s="90">
        <v>6</v>
      </c>
      <c r="O238" s="5" t="s">
        <v>135</v>
      </c>
      <c r="P238" s="90">
        <v>1</v>
      </c>
      <c r="Q238" s="5" t="s">
        <v>167</v>
      </c>
      <c r="R238" s="90">
        <v>4</v>
      </c>
      <c r="S238" s="4" t="s">
        <v>1022</v>
      </c>
      <c r="T238" s="68" t="str">
        <f t="shared" si="3"/>
        <v>4. Educación de calidad</v>
      </c>
      <c r="U238" s="90" t="s">
        <v>349</v>
      </c>
      <c r="V238" s="4" t="s">
        <v>350</v>
      </c>
      <c r="W238" s="90" t="s">
        <v>3581</v>
      </c>
      <c r="X238" s="4" t="s">
        <v>1702</v>
      </c>
      <c r="Y238" s="90" t="s">
        <v>497</v>
      </c>
      <c r="Z238" s="4" t="s">
        <v>1702</v>
      </c>
      <c r="AA238" s="54" t="s">
        <v>8284</v>
      </c>
      <c r="AB238" s="3" t="s">
        <v>1247</v>
      </c>
      <c r="AC238" s="4" t="s">
        <v>1248</v>
      </c>
      <c r="AD238" s="4" t="s">
        <v>3923</v>
      </c>
      <c r="AE238" s="4" t="s">
        <v>3924</v>
      </c>
      <c r="AF238" s="4" t="s">
        <v>3925</v>
      </c>
      <c r="AG238" s="4" t="s">
        <v>3926</v>
      </c>
      <c r="AH238" s="8">
        <v>1</v>
      </c>
      <c r="AI238" s="4" t="s">
        <v>3927</v>
      </c>
      <c r="AJ238" s="4" t="s">
        <v>3928</v>
      </c>
      <c r="AK238" s="4" t="s">
        <v>59</v>
      </c>
      <c r="AL238" s="4" t="s">
        <v>3735</v>
      </c>
      <c r="AM238" s="9">
        <v>0.15</v>
      </c>
      <c r="AN238" s="9">
        <v>0.25</v>
      </c>
      <c r="AO238" s="9">
        <v>0.35</v>
      </c>
      <c r="AP238" s="9">
        <v>1</v>
      </c>
      <c r="AQ238" s="6">
        <v>0.95</v>
      </c>
      <c r="AR238" s="5" t="s">
        <v>3929</v>
      </c>
      <c r="AS238" s="5" t="s">
        <v>3930</v>
      </c>
      <c r="AT238" s="4" t="s">
        <v>3751</v>
      </c>
      <c r="AU238" s="4" t="s">
        <v>3931</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hidden="1">
      <c r="A239" s="51" t="s">
        <v>15680</v>
      </c>
      <c r="B239" s="3" t="s">
        <v>3721</v>
      </c>
      <c r="C239" s="4" t="s">
        <v>3722</v>
      </c>
      <c r="D239" s="4" t="s">
        <v>3723</v>
      </c>
      <c r="E239" s="4" t="s">
        <v>3724</v>
      </c>
      <c r="F239" s="4" t="s">
        <v>3725</v>
      </c>
      <c r="G239" s="4" t="s">
        <v>3726</v>
      </c>
      <c r="H239" s="3" t="s">
        <v>3932</v>
      </c>
      <c r="I239" s="4" t="s">
        <v>3933</v>
      </c>
      <c r="J239" s="4" t="s">
        <v>3934</v>
      </c>
      <c r="K239" s="5" t="s">
        <v>3935</v>
      </c>
      <c r="L239" s="6">
        <v>1</v>
      </c>
      <c r="M239" s="5" t="s">
        <v>125</v>
      </c>
      <c r="N239" s="90">
        <v>6</v>
      </c>
      <c r="O239" s="4" t="s">
        <v>135</v>
      </c>
      <c r="P239" s="90">
        <v>4</v>
      </c>
      <c r="Q239" s="4" t="s">
        <v>170</v>
      </c>
      <c r="R239" s="90">
        <v>3</v>
      </c>
      <c r="S239" s="4" t="s">
        <v>972</v>
      </c>
      <c r="T239" s="68" t="str">
        <f t="shared" si="3"/>
        <v xml:space="preserve">3. Salud y bienestar </v>
      </c>
      <c r="U239" s="90" t="s">
        <v>349</v>
      </c>
      <c r="V239" s="4" t="s">
        <v>350</v>
      </c>
      <c r="W239" s="90" t="s">
        <v>3581</v>
      </c>
      <c r="X239" s="4" t="s">
        <v>1702</v>
      </c>
      <c r="Y239" s="90" t="s">
        <v>497</v>
      </c>
      <c r="Z239" s="4" t="s">
        <v>1702</v>
      </c>
      <c r="AA239" s="54" t="s">
        <v>8284</v>
      </c>
      <c r="AB239" s="3" t="s">
        <v>1247</v>
      </c>
      <c r="AC239" s="4" t="s">
        <v>1248</v>
      </c>
      <c r="AD239" s="4" t="s">
        <v>3936</v>
      </c>
      <c r="AE239" s="4" t="s">
        <v>3912</v>
      </c>
      <c r="AF239" s="4" t="s">
        <v>3937</v>
      </c>
      <c r="AG239" s="4" t="s">
        <v>3914</v>
      </c>
      <c r="AH239" s="8">
        <v>1</v>
      </c>
      <c r="AI239" s="4" t="s">
        <v>3938</v>
      </c>
      <c r="AJ239" s="4" t="s">
        <v>3939</v>
      </c>
      <c r="AK239" s="4" t="s">
        <v>59</v>
      </c>
      <c r="AL239" s="4" t="s">
        <v>3735</v>
      </c>
      <c r="AM239" s="9">
        <v>0.15</v>
      </c>
      <c r="AN239" s="9">
        <v>0.25</v>
      </c>
      <c r="AO239" s="9">
        <v>0.35</v>
      </c>
      <c r="AP239" s="9">
        <v>1</v>
      </c>
      <c r="AQ239" s="6">
        <v>0.95</v>
      </c>
      <c r="AR239" s="5" t="s">
        <v>3940</v>
      </c>
      <c r="AS239" s="5" t="s">
        <v>3941</v>
      </c>
      <c r="AT239" s="4" t="s">
        <v>3751</v>
      </c>
      <c r="AU239" s="4" t="s">
        <v>3752</v>
      </c>
      <c r="AV239" s="4" t="s">
        <v>229</v>
      </c>
      <c r="AW239" s="4" t="s">
        <v>3755</v>
      </c>
      <c r="AX239" s="4" t="s">
        <v>3778</v>
      </c>
      <c r="AY239" s="4" t="s">
        <v>229</v>
      </c>
      <c r="AZ239" s="4" t="s">
        <v>3817</v>
      </c>
      <c r="BA239" s="4" t="s">
        <v>3818</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hidden="1">
      <c r="A240" s="51" t="s">
        <v>15681</v>
      </c>
      <c r="B240" s="3" t="s">
        <v>3721</v>
      </c>
      <c r="C240" s="4" t="s">
        <v>3722</v>
      </c>
      <c r="D240" s="4" t="s">
        <v>3723</v>
      </c>
      <c r="E240" s="4" t="s">
        <v>3724</v>
      </c>
      <c r="F240" s="4" t="s">
        <v>3725</v>
      </c>
      <c r="G240" s="4" t="s">
        <v>3726</v>
      </c>
      <c r="H240" s="3" t="s">
        <v>1243</v>
      </c>
      <c r="I240" s="4" t="s">
        <v>1244</v>
      </c>
      <c r="J240" s="4" t="s">
        <v>3942</v>
      </c>
      <c r="K240" s="5" t="s">
        <v>3943</v>
      </c>
      <c r="L240" s="6">
        <v>1</v>
      </c>
      <c r="M240" s="5" t="s">
        <v>125</v>
      </c>
      <c r="N240" s="90">
        <v>6</v>
      </c>
      <c r="O240" s="5" t="s">
        <v>135</v>
      </c>
      <c r="P240" s="90">
        <v>0</v>
      </c>
      <c r="Q240" s="5" t="s">
        <v>135</v>
      </c>
      <c r="R240" s="90">
        <v>10</v>
      </c>
      <c r="S240" s="4" t="s">
        <v>286</v>
      </c>
      <c r="T240" s="68" t="str">
        <f t="shared" si="3"/>
        <v xml:space="preserve">10. Reducción de las desigualdades </v>
      </c>
      <c r="U240" s="90" t="s">
        <v>349</v>
      </c>
      <c r="V240" s="4" t="s">
        <v>350</v>
      </c>
      <c r="W240" s="90" t="s">
        <v>351</v>
      </c>
      <c r="X240" s="4" t="s">
        <v>352</v>
      </c>
      <c r="Y240" s="90" t="s">
        <v>353</v>
      </c>
      <c r="Z240" s="4" t="s">
        <v>354</v>
      </c>
      <c r="AA240" s="54" t="s">
        <v>1351</v>
      </c>
      <c r="AB240" s="3" t="s">
        <v>1247</v>
      </c>
      <c r="AC240" s="4" t="s">
        <v>1248</v>
      </c>
      <c r="AD240" s="4" t="s">
        <v>3944</v>
      </c>
      <c r="AE240" s="4" t="s">
        <v>3912</v>
      </c>
      <c r="AF240" s="4" t="s">
        <v>3945</v>
      </c>
      <c r="AG240" s="4" t="s">
        <v>3946</v>
      </c>
      <c r="AH240" s="8">
        <v>1</v>
      </c>
      <c r="AI240" s="4" t="s">
        <v>3947</v>
      </c>
      <c r="AJ240" s="4" t="s">
        <v>3948</v>
      </c>
      <c r="AK240" s="4" t="s">
        <v>59</v>
      </c>
      <c r="AL240" s="4" t="s">
        <v>3735</v>
      </c>
      <c r="AM240" s="9">
        <v>0.15</v>
      </c>
      <c r="AN240" s="9">
        <v>0.25</v>
      </c>
      <c r="AO240" s="9">
        <v>0.35</v>
      </c>
      <c r="AP240" s="9">
        <v>1</v>
      </c>
      <c r="AQ240" s="6">
        <v>0.9</v>
      </c>
      <c r="AR240" s="5" t="s">
        <v>3949</v>
      </c>
      <c r="AS240" s="5" t="s">
        <v>3950</v>
      </c>
      <c r="AT240" s="4" t="s">
        <v>3751</v>
      </c>
      <c r="AU240" s="4" t="s">
        <v>3752</v>
      </c>
      <c r="AV240" s="4" t="s">
        <v>3951</v>
      </c>
      <c r="AW240" s="4" t="s">
        <v>3755</v>
      </c>
      <c r="AX240" s="4" t="s">
        <v>3778</v>
      </c>
      <c r="AY240" s="4" t="s">
        <v>3951</v>
      </c>
      <c r="AZ240" s="4" t="s">
        <v>3817</v>
      </c>
      <c r="BA240" s="4" t="s">
        <v>3818</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hidden="1">
      <c r="A241" s="51" t="s">
        <v>15659</v>
      </c>
      <c r="B241" s="3" t="s">
        <v>3721</v>
      </c>
      <c r="C241" s="4" t="s">
        <v>3722</v>
      </c>
      <c r="D241" s="4" t="s">
        <v>3723</v>
      </c>
      <c r="E241" s="4" t="s">
        <v>3724</v>
      </c>
      <c r="F241" s="4" t="s">
        <v>3725</v>
      </c>
      <c r="G241" s="4" t="s">
        <v>3726</v>
      </c>
      <c r="H241" s="3" t="s">
        <v>923</v>
      </c>
      <c r="I241" s="4" t="s">
        <v>924</v>
      </c>
      <c r="J241" s="4" t="s">
        <v>3758</v>
      </c>
      <c r="K241" s="5" t="s">
        <v>3759</v>
      </c>
      <c r="L241" s="6">
        <v>2</v>
      </c>
      <c r="M241" s="5" t="s">
        <v>22</v>
      </c>
      <c r="N241" s="90">
        <v>3</v>
      </c>
      <c r="O241" s="5" t="s">
        <v>138</v>
      </c>
      <c r="P241" s="90">
        <v>4</v>
      </c>
      <c r="Q241" s="5" t="s">
        <v>186</v>
      </c>
      <c r="R241" s="90">
        <v>15</v>
      </c>
      <c r="S241" s="4" t="s">
        <v>927</v>
      </c>
      <c r="T241" s="68" t="str">
        <f t="shared" si="3"/>
        <v>15. Vida de ecosistemas terrestres</v>
      </c>
      <c r="U241" s="90" t="s">
        <v>349</v>
      </c>
      <c r="V241" s="4" t="s">
        <v>350</v>
      </c>
      <c r="W241" s="90" t="s">
        <v>497</v>
      </c>
      <c r="X241" s="4" t="s">
        <v>928</v>
      </c>
      <c r="Y241" s="90" t="s">
        <v>498</v>
      </c>
      <c r="Z241" s="4" t="s">
        <v>3760</v>
      </c>
      <c r="AA241" s="54" t="s">
        <v>16510</v>
      </c>
      <c r="AB241" s="3" t="s">
        <v>930</v>
      </c>
      <c r="AC241" s="4" t="s">
        <v>931</v>
      </c>
      <c r="AD241" s="4" t="s">
        <v>3723</v>
      </c>
      <c r="AE241" s="4" t="s">
        <v>3724</v>
      </c>
      <c r="AF241" s="4" t="s">
        <v>3725</v>
      </c>
      <c r="AG241" s="4" t="s">
        <v>3726</v>
      </c>
      <c r="AH241" s="8">
        <v>1</v>
      </c>
      <c r="AI241" s="4" t="s">
        <v>3761</v>
      </c>
      <c r="AJ241" s="4" t="s">
        <v>3762</v>
      </c>
      <c r="AK241" s="4" t="s">
        <v>59</v>
      </c>
      <c r="AL241" s="4" t="s">
        <v>3735</v>
      </c>
      <c r="AM241" s="9">
        <v>0.15</v>
      </c>
      <c r="AN241" s="9">
        <v>0.25</v>
      </c>
      <c r="AO241" s="9">
        <v>0.3</v>
      </c>
      <c r="AP241" s="9">
        <v>1</v>
      </c>
      <c r="AQ241" s="6">
        <v>0.95</v>
      </c>
      <c r="AR241" s="5" t="s">
        <v>3763</v>
      </c>
      <c r="AS241" s="5" t="s">
        <v>3764</v>
      </c>
      <c r="AT241" s="4" t="s">
        <v>3765</v>
      </c>
      <c r="AU241" s="4" t="s">
        <v>3766</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hidden="1">
      <c r="A242" s="51" t="s">
        <v>15660</v>
      </c>
      <c r="B242" s="3" t="s">
        <v>3721</v>
      </c>
      <c r="C242" s="4" t="s">
        <v>3722</v>
      </c>
      <c r="D242" s="4" t="s">
        <v>3723</v>
      </c>
      <c r="E242" s="4" t="s">
        <v>3724</v>
      </c>
      <c r="F242" s="4" t="s">
        <v>3725</v>
      </c>
      <c r="G242" s="4" t="s">
        <v>3726</v>
      </c>
      <c r="H242" s="3" t="s">
        <v>1444</v>
      </c>
      <c r="I242" s="4" t="s">
        <v>1445</v>
      </c>
      <c r="J242" s="4" t="s">
        <v>3767</v>
      </c>
      <c r="K242" s="5" t="s">
        <v>3768</v>
      </c>
      <c r="L242" s="6">
        <v>3</v>
      </c>
      <c r="M242" s="5" t="s">
        <v>126</v>
      </c>
      <c r="N242" s="90" t="s">
        <v>497</v>
      </c>
      <c r="O242" s="4" t="s">
        <v>139</v>
      </c>
      <c r="P242" s="90">
        <v>1</v>
      </c>
      <c r="Q242" s="4" t="s">
        <v>187</v>
      </c>
      <c r="R242" s="90">
        <v>11</v>
      </c>
      <c r="S242" s="4" t="s">
        <v>631</v>
      </c>
      <c r="T242" s="68" t="str">
        <f t="shared" si="3"/>
        <v>11. Ciudades y comunidades sostenibles</v>
      </c>
      <c r="U242" s="90" t="s">
        <v>349</v>
      </c>
      <c r="V242" s="4" t="s">
        <v>350</v>
      </c>
      <c r="W242" s="90" t="s">
        <v>349</v>
      </c>
      <c r="X242" s="4" t="s">
        <v>783</v>
      </c>
      <c r="Y242" s="90" t="s">
        <v>497</v>
      </c>
      <c r="Z242" s="4" t="s">
        <v>784</v>
      </c>
      <c r="AA242" s="54" t="s">
        <v>16488</v>
      </c>
      <c r="AB242" s="3" t="s">
        <v>1448</v>
      </c>
      <c r="AC242" s="4" t="s">
        <v>1449</v>
      </c>
      <c r="AD242" s="4" t="s">
        <v>3769</v>
      </c>
      <c r="AE242" s="4" t="s">
        <v>3770</v>
      </c>
      <c r="AF242" s="4" t="s">
        <v>3771</v>
      </c>
      <c r="AG242" s="4" t="s">
        <v>3772</v>
      </c>
      <c r="AH242" s="8">
        <v>0.52</v>
      </c>
      <c r="AI242" s="4" t="s">
        <v>3773</v>
      </c>
      <c r="AJ242" s="4" t="s">
        <v>3774</v>
      </c>
      <c r="AK242" s="4" t="s">
        <v>59</v>
      </c>
      <c r="AL242" s="4" t="s">
        <v>3735</v>
      </c>
      <c r="AM242" s="9">
        <v>0.05</v>
      </c>
      <c r="AN242" s="9">
        <v>0.1</v>
      </c>
      <c r="AO242" s="9">
        <v>0.2</v>
      </c>
      <c r="AP242" s="9">
        <v>0.52</v>
      </c>
      <c r="AQ242" s="6">
        <v>0.8</v>
      </c>
      <c r="AR242" s="5" t="s">
        <v>3775</v>
      </c>
      <c r="AS242" s="5" t="s">
        <v>3776</v>
      </c>
      <c r="AT242" s="4" t="s">
        <v>3777</v>
      </c>
      <c r="AU242" s="4" t="s">
        <v>3017</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hidden="1">
      <c r="A243" s="51" t="s">
        <v>15661</v>
      </c>
      <c r="B243" s="3" t="s">
        <v>3721</v>
      </c>
      <c r="C243" s="4" t="s">
        <v>3722</v>
      </c>
      <c r="D243" s="4" t="s">
        <v>3723</v>
      </c>
      <c r="E243" s="4" t="s">
        <v>3724</v>
      </c>
      <c r="F243" s="4" t="s">
        <v>3725</v>
      </c>
      <c r="G243" s="4" t="s">
        <v>3726</v>
      </c>
      <c r="H243" s="3" t="s">
        <v>968</v>
      </c>
      <c r="I243" s="4" t="s">
        <v>969</v>
      </c>
      <c r="J243" s="4" t="s">
        <v>3779</v>
      </c>
      <c r="K243" s="5" t="s">
        <v>3780</v>
      </c>
      <c r="L243" s="6">
        <v>1</v>
      </c>
      <c r="M243" s="5" t="s">
        <v>125</v>
      </c>
      <c r="N243" s="90">
        <v>2</v>
      </c>
      <c r="O243" s="5" t="s">
        <v>131</v>
      </c>
      <c r="P243" s="90">
        <v>4</v>
      </c>
      <c r="Q243" s="5" t="s">
        <v>164</v>
      </c>
      <c r="R243" s="90">
        <v>3</v>
      </c>
      <c r="S243" s="4" t="s">
        <v>972</v>
      </c>
      <c r="T243" s="68" t="str">
        <f t="shared" si="3"/>
        <v xml:space="preserve">3. Salud y bienestar </v>
      </c>
      <c r="U243" s="90" t="s">
        <v>349</v>
      </c>
      <c r="V243" s="4" t="s">
        <v>350</v>
      </c>
      <c r="W243" s="90" t="s">
        <v>528</v>
      </c>
      <c r="X243" s="4" t="s">
        <v>973</v>
      </c>
      <c r="Y243" s="90" t="s">
        <v>498</v>
      </c>
      <c r="Z243" s="4" t="s">
        <v>974</v>
      </c>
      <c r="AA243" s="54" t="s">
        <v>16497</v>
      </c>
      <c r="AB243" s="3" t="s">
        <v>975</v>
      </c>
      <c r="AC243" s="4" t="s">
        <v>976</v>
      </c>
      <c r="AD243" s="4" t="s">
        <v>3781</v>
      </c>
      <c r="AE243" s="4" t="s">
        <v>3782</v>
      </c>
      <c r="AF243" s="4" t="s">
        <v>3783</v>
      </c>
      <c r="AG243" s="4" t="s">
        <v>3784</v>
      </c>
      <c r="AH243" s="8">
        <v>1</v>
      </c>
      <c r="AI243" s="4" t="s">
        <v>3785</v>
      </c>
      <c r="AJ243" s="4" t="s">
        <v>3786</v>
      </c>
      <c r="AK243" s="4" t="s">
        <v>59</v>
      </c>
      <c r="AL243" s="4" t="s">
        <v>3735</v>
      </c>
      <c r="AM243" s="9">
        <v>0.15</v>
      </c>
      <c r="AN243" s="9">
        <v>0.25</v>
      </c>
      <c r="AO243" s="9">
        <v>0.37</v>
      </c>
      <c r="AP243" s="9">
        <v>1</v>
      </c>
      <c r="AQ243" s="6">
        <v>0.9</v>
      </c>
      <c r="AR243" s="5" t="s">
        <v>3787</v>
      </c>
      <c r="AS243" s="5" t="s">
        <v>3788</v>
      </c>
      <c r="AT243" s="4" t="s">
        <v>3751</v>
      </c>
      <c r="AU243" s="4" t="s">
        <v>3789</v>
      </c>
      <c r="AV243" s="4" t="s">
        <v>3790</v>
      </c>
      <c r="AW243" s="4" t="s">
        <v>3751</v>
      </c>
      <c r="AX243" s="4" t="s">
        <v>3789</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hidden="1">
      <c r="A244" s="51" t="s">
        <v>15662</v>
      </c>
      <c r="B244" s="3" t="s">
        <v>3721</v>
      </c>
      <c r="C244" s="4" t="s">
        <v>3722</v>
      </c>
      <c r="D244" s="4" t="s">
        <v>3723</v>
      </c>
      <c r="E244" s="4" t="s">
        <v>3724</v>
      </c>
      <c r="F244" s="4" t="s">
        <v>3725</v>
      </c>
      <c r="G244" s="4" t="s">
        <v>3726</v>
      </c>
      <c r="H244" s="3" t="s">
        <v>3791</v>
      </c>
      <c r="I244" s="4" t="s">
        <v>3792</v>
      </c>
      <c r="J244" s="4" t="s">
        <v>3793</v>
      </c>
      <c r="K244" s="5" t="s">
        <v>3794</v>
      </c>
      <c r="L244" s="6">
        <v>2</v>
      </c>
      <c r="M244" s="5" t="s">
        <v>22</v>
      </c>
      <c r="N244" s="90">
        <v>3</v>
      </c>
      <c r="O244" s="4" t="s">
        <v>138</v>
      </c>
      <c r="P244" s="90">
        <v>4</v>
      </c>
      <c r="Q244" s="4" t="s">
        <v>186</v>
      </c>
      <c r="R244" s="90">
        <v>15</v>
      </c>
      <c r="S244" s="4" t="s">
        <v>927</v>
      </c>
      <c r="T244" s="68" t="str">
        <f t="shared" si="3"/>
        <v>15. Vida de ecosistemas terrestres</v>
      </c>
      <c r="U244" s="90" t="s">
        <v>349</v>
      </c>
      <c r="V244" s="4" t="s">
        <v>350</v>
      </c>
      <c r="W244" s="90" t="s">
        <v>497</v>
      </c>
      <c r="X244" s="4" t="s">
        <v>928</v>
      </c>
      <c r="Y244" s="90" t="s">
        <v>498</v>
      </c>
      <c r="Z244" s="4" t="s">
        <v>3760</v>
      </c>
      <c r="AA244" s="54" t="s">
        <v>16510</v>
      </c>
      <c r="AB244" s="3" t="s">
        <v>3795</v>
      </c>
      <c r="AC244" s="4" t="s">
        <v>3796</v>
      </c>
      <c r="AD244" s="4" t="s">
        <v>3797</v>
      </c>
      <c r="AE244" s="4" t="s">
        <v>3730</v>
      </c>
      <c r="AF244" s="4" t="s">
        <v>3798</v>
      </c>
      <c r="AG244" s="4" t="s">
        <v>3799</v>
      </c>
      <c r="AH244" s="8">
        <v>1</v>
      </c>
      <c r="AI244" s="4" t="s">
        <v>3800</v>
      </c>
      <c r="AJ244" s="4" t="s">
        <v>3801</v>
      </c>
      <c r="AK244" s="4" t="s">
        <v>59</v>
      </c>
      <c r="AL244" s="4" t="s">
        <v>3735</v>
      </c>
      <c r="AM244" s="9">
        <v>0.14499999999999999</v>
      </c>
      <c r="AN244" s="9">
        <v>0.28999999999999998</v>
      </c>
      <c r="AO244" s="9">
        <v>0.43</v>
      </c>
      <c r="AP244" s="9">
        <v>1</v>
      </c>
      <c r="AQ244" s="6">
        <v>1</v>
      </c>
      <c r="AR244" s="5" t="s">
        <v>3763</v>
      </c>
      <c r="AS244" s="5" t="s">
        <v>3802</v>
      </c>
      <c r="AT244" s="4" t="s">
        <v>3803</v>
      </c>
      <c r="AU244" s="4" t="s">
        <v>3804</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hidden="1">
      <c r="A245" s="51" t="s">
        <v>15663</v>
      </c>
      <c r="B245" s="3" t="s">
        <v>3721</v>
      </c>
      <c r="C245" s="4" t="s">
        <v>3722</v>
      </c>
      <c r="D245" s="4" t="s">
        <v>3723</v>
      </c>
      <c r="E245" s="4" t="s">
        <v>3724</v>
      </c>
      <c r="F245" s="4" t="s">
        <v>3725</v>
      </c>
      <c r="G245" s="4" t="s">
        <v>3726</v>
      </c>
      <c r="H245" s="3" t="s">
        <v>3805</v>
      </c>
      <c r="I245" s="4" t="s">
        <v>3806</v>
      </c>
      <c r="J245" s="4" t="s">
        <v>3807</v>
      </c>
      <c r="K245" s="5" t="s">
        <v>3808</v>
      </c>
      <c r="L245" s="6">
        <v>1</v>
      </c>
      <c r="M245" s="5" t="s">
        <v>125</v>
      </c>
      <c r="N245" s="90">
        <v>6</v>
      </c>
      <c r="O245" s="5" t="s">
        <v>135</v>
      </c>
      <c r="P245" s="90">
        <v>0</v>
      </c>
      <c r="Q245" s="5" t="s">
        <v>135</v>
      </c>
      <c r="R245" s="90">
        <v>10</v>
      </c>
      <c r="S245" s="4" t="s">
        <v>286</v>
      </c>
      <c r="T245" s="68" t="str">
        <f t="shared" si="3"/>
        <v xml:space="preserve">10. Reducción de las desigualdades </v>
      </c>
      <c r="U245" s="90" t="s">
        <v>349</v>
      </c>
      <c r="V245" s="4" t="s">
        <v>350</v>
      </c>
      <c r="W245" s="90" t="s">
        <v>3581</v>
      </c>
      <c r="X245" s="4" t="s">
        <v>1702</v>
      </c>
      <c r="Y245" s="90" t="s">
        <v>497</v>
      </c>
      <c r="Z245" s="4" t="s">
        <v>1702</v>
      </c>
      <c r="AA245" s="54" t="s">
        <v>8284</v>
      </c>
      <c r="AB245" s="3" t="s">
        <v>1247</v>
      </c>
      <c r="AC245" s="4" t="s">
        <v>1248</v>
      </c>
      <c r="AD245" s="4" t="s">
        <v>3809</v>
      </c>
      <c r="AE245" s="4" t="s">
        <v>3810</v>
      </c>
      <c r="AF245" s="4" t="s">
        <v>3811</v>
      </c>
      <c r="AG245" s="4" t="s">
        <v>3812</v>
      </c>
      <c r="AH245" s="8">
        <v>1</v>
      </c>
      <c r="AI245" s="4" t="s">
        <v>3813</v>
      </c>
      <c r="AJ245" s="4" t="s">
        <v>3814</v>
      </c>
      <c r="AK245" s="4" t="s">
        <v>59</v>
      </c>
      <c r="AL245" s="4" t="s">
        <v>3735</v>
      </c>
      <c r="AM245" s="9">
        <v>0.1</v>
      </c>
      <c r="AN245" s="9">
        <v>0.25</v>
      </c>
      <c r="AO245" s="9">
        <v>0.35</v>
      </c>
      <c r="AP245" s="9">
        <v>1</v>
      </c>
      <c r="AQ245" s="6">
        <v>0.95</v>
      </c>
      <c r="AR245" s="5" t="s">
        <v>3815</v>
      </c>
      <c r="AS245" s="5" t="s">
        <v>3816</v>
      </c>
      <c r="AT245" s="4" t="s">
        <v>3751</v>
      </c>
      <c r="AU245" s="4" t="s">
        <v>3752</v>
      </c>
      <c r="AV245" s="4" t="s">
        <v>229</v>
      </c>
      <c r="AW245" s="4" t="s">
        <v>3817</v>
      </c>
      <c r="AX245" s="4" t="s">
        <v>3818</v>
      </c>
      <c r="AY245" s="4" t="s">
        <v>229</v>
      </c>
      <c r="AZ245" s="4" t="s">
        <v>3755</v>
      </c>
      <c r="BA245" s="4" t="s">
        <v>3778</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hidden="1">
      <c r="A246" s="51" t="s">
        <v>15664</v>
      </c>
      <c r="B246" s="3" t="s">
        <v>3721</v>
      </c>
      <c r="C246" s="4" t="s">
        <v>3722</v>
      </c>
      <c r="D246" s="4" t="s">
        <v>3723</v>
      </c>
      <c r="E246" s="4" t="s">
        <v>3724</v>
      </c>
      <c r="F246" s="4" t="s">
        <v>3725</v>
      </c>
      <c r="G246" s="4" t="s">
        <v>3726</v>
      </c>
      <c r="H246" s="3" t="s">
        <v>1035</v>
      </c>
      <c r="I246" s="4" t="s">
        <v>1036</v>
      </c>
      <c r="J246" s="4" t="s">
        <v>3819</v>
      </c>
      <c r="K246" s="5" t="s">
        <v>3820</v>
      </c>
      <c r="L246" s="6">
        <v>4</v>
      </c>
      <c r="M246" s="5" t="s">
        <v>127</v>
      </c>
      <c r="N246" s="90">
        <v>4</v>
      </c>
      <c r="O246" s="5" t="s">
        <v>145</v>
      </c>
      <c r="P246" s="90">
        <v>0</v>
      </c>
      <c r="Q246" s="5" t="s">
        <v>145</v>
      </c>
      <c r="R246" s="90">
        <v>4</v>
      </c>
      <c r="S246" s="4" t="s">
        <v>1022</v>
      </c>
      <c r="T246" s="68" t="str">
        <f t="shared" si="3"/>
        <v>4. Educación de calidad</v>
      </c>
      <c r="U246" s="90" t="s">
        <v>349</v>
      </c>
      <c r="V246" s="4" t="s">
        <v>350</v>
      </c>
      <c r="W246" s="90" t="s">
        <v>840</v>
      </c>
      <c r="X246" s="4" t="s">
        <v>1039</v>
      </c>
      <c r="Y246" s="90" t="s">
        <v>349</v>
      </c>
      <c r="Z246" s="4" t="s">
        <v>1040</v>
      </c>
      <c r="AA246" s="54" t="s">
        <v>16500</v>
      </c>
      <c r="AB246" s="3" t="s">
        <v>1041</v>
      </c>
      <c r="AC246" s="4" t="s">
        <v>1549</v>
      </c>
      <c r="AD246" s="4" t="s">
        <v>3821</v>
      </c>
      <c r="AE246" s="4" t="s">
        <v>3822</v>
      </c>
      <c r="AF246" s="4" t="s">
        <v>3823</v>
      </c>
      <c r="AG246" s="4" t="s">
        <v>3824</v>
      </c>
      <c r="AH246" s="8">
        <v>0.75</v>
      </c>
      <c r="AI246" s="4" t="s">
        <v>3825</v>
      </c>
      <c r="AJ246" s="4" t="s">
        <v>3826</v>
      </c>
      <c r="AK246" s="4" t="s">
        <v>59</v>
      </c>
      <c r="AL246" s="4" t="s">
        <v>3735</v>
      </c>
      <c r="AM246" s="9">
        <v>0.25</v>
      </c>
      <c r="AN246" s="9">
        <v>0.35</v>
      </c>
      <c r="AO246" s="9">
        <v>0.45</v>
      </c>
      <c r="AP246" s="9">
        <v>0.75</v>
      </c>
      <c r="AQ246" s="6">
        <v>0.8</v>
      </c>
      <c r="AR246" s="5" t="s">
        <v>3827</v>
      </c>
      <c r="AS246" s="5" t="s">
        <v>3828</v>
      </c>
      <c r="AT246" s="4" t="s">
        <v>3751</v>
      </c>
      <c r="AU246" s="4" t="s">
        <v>3752</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hidden="1">
      <c r="A247" s="51" t="s">
        <v>15665</v>
      </c>
      <c r="B247" s="3" t="s">
        <v>3721</v>
      </c>
      <c r="C247" s="4" t="s">
        <v>3722</v>
      </c>
      <c r="D247" s="4" t="s">
        <v>3723</v>
      </c>
      <c r="E247" s="4" t="s">
        <v>3724</v>
      </c>
      <c r="F247" s="4" t="s">
        <v>3725</v>
      </c>
      <c r="G247" s="4" t="s">
        <v>3726</v>
      </c>
      <c r="H247" s="3" t="s">
        <v>1072</v>
      </c>
      <c r="I247" s="4" t="s">
        <v>1073</v>
      </c>
      <c r="J247" s="4" t="s">
        <v>3829</v>
      </c>
      <c r="K247" s="5" t="s">
        <v>3830</v>
      </c>
      <c r="L247" s="6">
        <v>2</v>
      </c>
      <c r="M247" s="5" t="s">
        <v>22</v>
      </c>
      <c r="N247" s="90">
        <v>1</v>
      </c>
      <c r="O247" s="4" t="s">
        <v>137</v>
      </c>
      <c r="P247" s="90">
        <v>3</v>
      </c>
      <c r="Q247" s="4" t="s">
        <v>175</v>
      </c>
      <c r="R247" s="90">
        <v>12</v>
      </c>
      <c r="S247" s="4" t="s">
        <v>1076</v>
      </c>
      <c r="T247" s="68" t="str">
        <f t="shared" si="3"/>
        <v>12. Producción y consumo responsables</v>
      </c>
      <c r="U247" s="90" t="s">
        <v>528</v>
      </c>
      <c r="V247" s="4" t="s">
        <v>578</v>
      </c>
      <c r="W247" s="90" t="s">
        <v>349</v>
      </c>
      <c r="X247" s="4" t="s">
        <v>1077</v>
      </c>
      <c r="Y247" s="90" t="s">
        <v>497</v>
      </c>
      <c r="Z247" s="4" t="s">
        <v>1078</v>
      </c>
      <c r="AA247" s="54" t="s">
        <v>16491</v>
      </c>
      <c r="AB247" s="3" t="s">
        <v>1857</v>
      </c>
      <c r="AC247" s="4" t="s">
        <v>2948</v>
      </c>
      <c r="AD247" s="4" t="s">
        <v>3831</v>
      </c>
      <c r="AE247" s="4" t="s">
        <v>3832</v>
      </c>
      <c r="AF247" s="4" t="s">
        <v>3833</v>
      </c>
      <c r="AG247" s="4" t="s">
        <v>3834</v>
      </c>
      <c r="AH247" s="8">
        <v>0.9</v>
      </c>
      <c r="AI247" s="4" t="s">
        <v>3835</v>
      </c>
      <c r="AJ247" s="4" t="s">
        <v>3836</v>
      </c>
      <c r="AK247" s="4" t="s">
        <v>59</v>
      </c>
      <c r="AL247" s="4" t="s">
        <v>3735</v>
      </c>
      <c r="AM247" s="9">
        <v>0.25</v>
      </c>
      <c r="AN247" s="9">
        <v>0.45</v>
      </c>
      <c r="AO247" s="9">
        <v>0.67</v>
      </c>
      <c r="AP247" s="9">
        <v>0.9</v>
      </c>
      <c r="AQ247" s="6">
        <v>0.95</v>
      </c>
      <c r="AR247" s="5" t="s">
        <v>3837</v>
      </c>
      <c r="AS247" s="5" t="s">
        <v>3838</v>
      </c>
      <c r="AT247" s="4" t="s">
        <v>3839</v>
      </c>
      <c r="AU247" s="4" t="s">
        <v>3752</v>
      </c>
      <c r="AV247" s="4" t="s">
        <v>229</v>
      </c>
      <c r="AW247" s="4" t="s">
        <v>3817</v>
      </c>
      <c r="AX247" s="4" t="s">
        <v>3840</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hidden="1">
      <c r="A248" s="51" t="s">
        <v>15682</v>
      </c>
      <c r="B248" s="3" t="s">
        <v>3954</v>
      </c>
      <c r="C248" s="4" t="s">
        <v>3955</v>
      </c>
      <c r="D248" s="4" t="s">
        <v>3956</v>
      </c>
      <c r="E248" s="4" t="s">
        <v>3957</v>
      </c>
      <c r="F248" s="4" t="s">
        <v>3958</v>
      </c>
      <c r="G248" s="4" t="s">
        <v>3959</v>
      </c>
      <c r="H248" s="3" t="s">
        <v>2816</v>
      </c>
      <c r="I248" s="4" t="s">
        <v>2817</v>
      </c>
      <c r="J248" s="4" t="s">
        <v>4016</v>
      </c>
      <c r="K248" s="5" t="s">
        <v>4017</v>
      </c>
      <c r="L248" s="6">
        <v>2</v>
      </c>
      <c r="M248" s="5" t="s">
        <v>22</v>
      </c>
      <c r="N248" s="90" t="s">
        <v>349</v>
      </c>
      <c r="O248" s="4" t="s">
        <v>25</v>
      </c>
      <c r="P248" s="90" t="s">
        <v>349</v>
      </c>
      <c r="Q248" s="4" t="s">
        <v>180</v>
      </c>
      <c r="R248" s="90">
        <v>11</v>
      </c>
      <c r="S248" s="4" t="s">
        <v>631</v>
      </c>
      <c r="T248" s="68" t="str">
        <f t="shared" si="3"/>
        <v>11. Ciudades y comunidades sostenibles</v>
      </c>
      <c r="U248" s="90" t="s">
        <v>349</v>
      </c>
      <c r="V248" s="4" t="s">
        <v>350</v>
      </c>
      <c r="W248" s="90" t="s">
        <v>349</v>
      </c>
      <c r="X248" s="4" t="s">
        <v>783</v>
      </c>
      <c r="Y248" s="90" t="s">
        <v>497</v>
      </c>
      <c r="Z248" s="4" t="s">
        <v>784</v>
      </c>
      <c r="AA248" s="54" t="s">
        <v>16488</v>
      </c>
      <c r="AB248" s="3" t="s">
        <v>4018</v>
      </c>
      <c r="AC248" s="4" t="s">
        <v>4019</v>
      </c>
      <c r="AD248" s="4" t="s">
        <v>4020</v>
      </c>
      <c r="AE248" s="4" t="s">
        <v>4021</v>
      </c>
      <c r="AF248" s="4" t="s">
        <v>4022</v>
      </c>
      <c r="AG248" s="4" t="s">
        <v>4023</v>
      </c>
      <c r="AH248" s="8">
        <v>1</v>
      </c>
      <c r="AI248" s="4" t="s">
        <v>4024</v>
      </c>
      <c r="AJ248" s="4" t="s">
        <v>4025</v>
      </c>
      <c r="AK248" s="4" t="s">
        <v>59</v>
      </c>
      <c r="AL248" s="4" t="s">
        <v>4026</v>
      </c>
      <c r="AM248" s="9">
        <v>0.25</v>
      </c>
      <c r="AN248" s="9">
        <v>0.5</v>
      </c>
      <c r="AO248" s="9">
        <v>0.75</v>
      </c>
      <c r="AP248" s="9">
        <v>1</v>
      </c>
      <c r="AQ248" s="6">
        <v>1</v>
      </c>
      <c r="AR248" s="5" t="s">
        <v>4027</v>
      </c>
      <c r="AS248" s="5" t="s">
        <v>4028</v>
      </c>
      <c r="AT248" s="4" t="s">
        <v>4029</v>
      </c>
      <c r="AU248" s="4" t="s">
        <v>4030</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hidden="1">
      <c r="A249" s="51" t="s">
        <v>15691</v>
      </c>
      <c r="B249" s="3" t="s">
        <v>3954</v>
      </c>
      <c r="C249" s="4" t="s">
        <v>3955</v>
      </c>
      <c r="D249" s="4" t="s">
        <v>3956</v>
      </c>
      <c r="E249" s="4" t="s">
        <v>3957</v>
      </c>
      <c r="F249" s="4" t="s">
        <v>3958</v>
      </c>
      <c r="G249" s="4" t="s">
        <v>3959</v>
      </c>
      <c r="H249" s="3" t="s">
        <v>1261</v>
      </c>
      <c r="I249" s="4" t="s">
        <v>1262</v>
      </c>
      <c r="J249" s="4" t="s">
        <v>4154</v>
      </c>
      <c r="K249" s="5" t="s">
        <v>4155</v>
      </c>
      <c r="L249" s="6">
        <v>2</v>
      </c>
      <c r="M249" s="5" t="s">
        <v>22</v>
      </c>
      <c r="N249" s="90">
        <v>2</v>
      </c>
      <c r="O249" s="5" t="s">
        <v>25</v>
      </c>
      <c r="P249" s="90">
        <v>2</v>
      </c>
      <c r="Q249" s="5" t="s">
        <v>180</v>
      </c>
      <c r="R249" s="90">
        <v>11</v>
      </c>
      <c r="S249" s="4" t="s">
        <v>631</v>
      </c>
      <c r="T249" s="68" t="str">
        <f t="shared" si="3"/>
        <v>11. Ciudades y comunidades sostenibles</v>
      </c>
      <c r="U249" s="90" t="s">
        <v>349</v>
      </c>
      <c r="V249" s="4" t="s">
        <v>350</v>
      </c>
      <c r="W249" s="90" t="s">
        <v>349</v>
      </c>
      <c r="X249" s="4" t="s">
        <v>783</v>
      </c>
      <c r="Y249" s="90" t="s">
        <v>497</v>
      </c>
      <c r="Z249" s="4" t="s">
        <v>784</v>
      </c>
      <c r="AA249" s="54" t="s">
        <v>16488</v>
      </c>
      <c r="AB249" s="3" t="s">
        <v>1265</v>
      </c>
      <c r="AC249" s="4" t="s">
        <v>1266</v>
      </c>
      <c r="AD249" s="4" t="s">
        <v>4156</v>
      </c>
      <c r="AE249" s="4" t="s">
        <v>4157</v>
      </c>
      <c r="AF249" s="4" t="s">
        <v>4158</v>
      </c>
      <c r="AG249" s="4" t="s">
        <v>4159</v>
      </c>
      <c r="AH249" s="8">
        <v>1</v>
      </c>
      <c r="AI249" s="4" t="s">
        <v>4160</v>
      </c>
      <c r="AJ249" s="4" t="s">
        <v>4161</v>
      </c>
      <c r="AK249" s="4" t="s">
        <v>59</v>
      </c>
      <c r="AL249" s="4" t="s">
        <v>4162</v>
      </c>
      <c r="AM249" s="9">
        <v>0.25</v>
      </c>
      <c r="AN249" s="9">
        <v>0.5</v>
      </c>
      <c r="AO249" s="9">
        <v>0.75</v>
      </c>
      <c r="AP249" s="9">
        <v>1</v>
      </c>
      <c r="AQ249" s="6">
        <v>1</v>
      </c>
      <c r="AR249" s="5" t="s">
        <v>4163</v>
      </c>
      <c r="AS249" s="5" t="s">
        <v>4164</v>
      </c>
      <c r="AT249" s="4" t="s">
        <v>4165</v>
      </c>
      <c r="AU249" s="4" t="s">
        <v>4166</v>
      </c>
      <c r="AV249" s="4" t="s">
        <v>4167</v>
      </c>
      <c r="AW249" s="4" t="s">
        <v>4152</v>
      </c>
      <c r="AX249" s="4" t="s">
        <v>4166</v>
      </c>
      <c r="AY249" s="4" t="s">
        <v>4168</v>
      </c>
      <c r="AZ249" s="4" t="s">
        <v>4165</v>
      </c>
      <c r="BA249" s="4" t="s">
        <v>4166</v>
      </c>
      <c r="BB249" s="4" t="s">
        <v>4169</v>
      </c>
      <c r="BC249" s="4" t="s">
        <v>4165</v>
      </c>
      <c r="BD249" s="4" t="s">
        <v>4166</v>
      </c>
      <c r="BE249" s="4" t="s">
        <v>4170</v>
      </c>
      <c r="BF249" s="4" t="s">
        <v>4165</v>
      </c>
      <c r="BG249" s="4" t="s">
        <v>4166</v>
      </c>
      <c r="BH249" s="4" t="s">
        <v>4171</v>
      </c>
      <c r="BI249" s="4" t="s">
        <v>4172</v>
      </c>
      <c r="BJ249" s="4" t="s">
        <v>4173</v>
      </c>
      <c r="BK249" s="4" t="s">
        <v>4174</v>
      </c>
      <c r="BL249" s="4" t="s">
        <v>4175</v>
      </c>
      <c r="BM249" s="4" t="s">
        <v>4176</v>
      </c>
      <c r="BN249" s="4" t="s">
        <v>4177</v>
      </c>
      <c r="BO249" s="4" t="s">
        <v>4029</v>
      </c>
      <c r="BP249" s="4" t="s">
        <v>4178</v>
      </c>
      <c r="BQ249" s="4" t="s">
        <v>229</v>
      </c>
      <c r="BR249" s="4" t="s">
        <v>229</v>
      </c>
      <c r="BS249" s="4" t="s">
        <v>229</v>
      </c>
      <c r="BT249" s="4" t="s">
        <v>229</v>
      </c>
      <c r="BU249" s="4" t="s">
        <v>229</v>
      </c>
      <c r="BV249" s="4" t="s">
        <v>229</v>
      </c>
      <c r="BY249" s="69">
        <v>150785489</v>
      </c>
    </row>
    <row r="250" spans="1:77" ht="15.75" hidden="1">
      <c r="A250" s="51" t="s">
        <v>15692</v>
      </c>
      <c r="B250" s="3" t="s">
        <v>3954</v>
      </c>
      <c r="C250" s="4" t="s">
        <v>3955</v>
      </c>
      <c r="D250" s="4" t="s">
        <v>3956</v>
      </c>
      <c r="E250" s="4" t="s">
        <v>3957</v>
      </c>
      <c r="F250" s="4" t="s">
        <v>3958</v>
      </c>
      <c r="G250" s="4" t="s">
        <v>3959</v>
      </c>
      <c r="H250" s="3" t="s">
        <v>14</v>
      </c>
      <c r="I250" s="4" t="s">
        <v>16</v>
      </c>
      <c r="J250" s="4" t="s">
        <v>4179</v>
      </c>
      <c r="K250" s="5" t="s">
        <v>4180</v>
      </c>
      <c r="L250" s="6">
        <v>2</v>
      </c>
      <c r="M250" s="5" t="s">
        <v>22</v>
      </c>
      <c r="N250" s="90" t="s">
        <v>349</v>
      </c>
      <c r="O250" s="4" t="s">
        <v>25</v>
      </c>
      <c r="P250" s="90" t="s">
        <v>497</v>
      </c>
      <c r="Q250" s="4" t="s">
        <v>28</v>
      </c>
      <c r="R250" s="90" t="s">
        <v>1593</v>
      </c>
      <c r="S250" s="4" t="s">
        <v>286</v>
      </c>
      <c r="T250" s="68" t="str">
        <f t="shared" si="3"/>
        <v xml:space="preserve">10. Reducción de las desigualdades </v>
      </c>
      <c r="U250" s="90" t="s">
        <v>497</v>
      </c>
      <c r="V250" s="4" t="s">
        <v>34</v>
      </c>
      <c r="W250" s="90" t="s">
        <v>349</v>
      </c>
      <c r="X250" s="4" t="s">
        <v>269</v>
      </c>
      <c r="Y250" s="90" t="s">
        <v>349</v>
      </c>
      <c r="Z250" s="4" t="s">
        <v>3891</v>
      </c>
      <c r="AA250" s="54" t="s">
        <v>16511</v>
      </c>
      <c r="AB250" s="3" t="s">
        <v>42</v>
      </c>
      <c r="AC250" s="4" t="s">
        <v>44</v>
      </c>
      <c r="AD250" s="4" t="s">
        <v>4181</v>
      </c>
      <c r="AE250" s="4" t="s">
        <v>4182</v>
      </c>
      <c r="AF250" s="4" t="s">
        <v>4183</v>
      </c>
      <c r="AG250" s="4" t="s">
        <v>4184</v>
      </c>
      <c r="AH250" s="8">
        <v>1</v>
      </c>
      <c r="AI250" s="4" t="s">
        <v>4185</v>
      </c>
      <c r="AJ250" s="4" t="s">
        <v>4186</v>
      </c>
      <c r="AK250" s="4" t="s">
        <v>59</v>
      </c>
      <c r="AL250" s="4" t="s">
        <v>4187</v>
      </c>
      <c r="AM250" s="9">
        <v>0.1</v>
      </c>
      <c r="AN250" s="9">
        <v>0.3</v>
      </c>
      <c r="AO250" s="9">
        <v>0.75</v>
      </c>
      <c r="AP250" s="9">
        <v>1</v>
      </c>
      <c r="AQ250" s="6">
        <v>1</v>
      </c>
      <c r="AR250" s="5" t="s">
        <v>4188</v>
      </c>
      <c r="AS250" s="5" t="s">
        <v>4189</v>
      </c>
      <c r="AT250" s="4" t="s">
        <v>4190</v>
      </c>
      <c r="AU250" s="4" t="s">
        <v>4191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hidden="1">
      <c r="A251" s="51" t="s">
        <v>15693</v>
      </c>
      <c r="B251" s="3" t="s">
        <v>3954</v>
      </c>
      <c r="C251" s="4" t="s">
        <v>3955</v>
      </c>
      <c r="D251" s="4" t="s">
        <v>3956</v>
      </c>
      <c r="E251" s="4" t="s">
        <v>3957</v>
      </c>
      <c r="F251" s="4" t="s">
        <v>3958</v>
      </c>
      <c r="G251" s="4" t="s">
        <v>3959</v>
      </c>
      <c r="H251" s="3" t="s">
        <v>231</v>
      </c>
      <c r="I251" s="4" t="s">
        <v>232</v>
      </c>
      <c r="J251" s="4" t="s">
        <v>3960</v>
      </c>
      <c r="K251" s="5" t="s">
        <v>3961</v>
      </c>
      <c r="L251" s="6">
        <v>5</v>
      </c>
      <c r="M251" s="5" t="s">
        <v>128</v>
      </c>
      <c r="N251" s="90">
        <v>3</v>
      </c>
      <c r="O251" s="5" t="s">
        <v>150</v>
      </c>
      <c r="P251" s="90">
        <v>1</v>
      </c>
      <c r="Q251" s="5" t="s">
        <v>209</v>
      </c>
      <c r="R251" s="90">
        <v>16</v>
      </c>
      <c r="S251" s="4" t="s">
        <v>31</v>
      </c>
      <c r="T251" s="68" t="str">
        <f t="shared" si="3"/>
        <v>16. Paz, justicia e instituciones sólidas</v>
      </c>
      <c r="U251" s="90" t="s">
        <v>497</v>
      </c>
      <c r="V251" s="4" t="s">
        <v>34</v>
      </c>
      <c r="W251" s="90" t="s">
        <v>3581</v>
      </c>
      <c r="X251" s="4" t="s">
        <v>235</v>
      </c>
      <c r="Y251" s="90" t="s">
        <v>349</v>
      </c>
      <c r="Z251" s="4" t="s">
        <v>236</v>
      </c>
      <c r="AA251" s="54" t="s">
        <v>16481</v>
      </c>
      <c r="AB251" s="3" t="s">
        <v>237</v>
      </c>
      <c r="AC251" s="4" t="s">
        <v>238</v>
      </c>
      <c r="AD251" s="4" t="s">
        <v>3962</v>
      </c>
      <c r="AE251" s="4" t="s">
        <v>3963</v>
      </c>
      <c r="AF251" s="4" t="s">
        <v>3964</v>
      </c>
      <c r="AG251" s="4" t="s">
        <v>3965</v>
      </c>
      <c r="AH251" s="3">
        <v>0.03</v>
      </c>
      <c r="AI251" s="4" t="s">
        <v>3966</v>
      </c>
      <c r="AJ251" s="4" t="s">
        <v>3967</v>
      </c>
      <c r="AK251" s="4" t="s">
        <v>2651</v>
      </c>
      <c r="AL251" s="4" t="s">
        <v>3968</v>
      </c>
      <c r="AM251" s="8">
        <v>0</v>
      </c>
      <c r="AN251" s="8">
        <v>1</v>
      </c>
      <c r="AO251" s="8">
        <v>0.02</v>
      </c>
      <c r="AP251" s="8">
        <v>0.03</v>
      </c>
      <c r="AQ251" s="6">
        <v>0.04</v>
      </c>
      <c r="AR251" s="5" t="s">
        <v>3969</v>
      </c>
      <c r="AS251" s="5" t="s">
        <v>3970</v>
      </c>
      <c r="AT251" s="4" t="s">
        <v>3971</v>
      </c>
      <c r="AU251" s="4" t="s">
        <v>3972</v>
      </c>
      <c r="AV251" s="4" t="s">
        <v>3973</v>
      </c>
      <c r="AW251" s="4" t="s">
        <v>3971</v>
      </c>
      <c r="AX251" s="4" t="s">
        <v>3972</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hidden="1">
      <c r="A252" s="51" t="s">
        <v>15694</v>
      </c>
      <c r="B252" s="3" t="s">
        <v>3954</v>
      </c>
      <c r="C252" s="4" t="s">
        <v>3955</v>
      </c>
      <c r="D252" s="4" t="s">
        <v>3956</v>
      </c>
      <c r="E252" s="4" t="s">
        <v>3957</v>
      </c>
      <c r="F252" s="4" t="s">
        <v>3958</v>
      </c>
      <c r="G252" s="4" t="s">
        <v>3959</v>
      </c>
      <c r="H252" s="3" t="s">
        <v>248</v>
      </c>
      <c r="I252" s="4" t="s">
        <v>249</v>
      </c>
      <c r="J252" s="4" t="s">
        <v>4192</v>
      </c>
      <c r="K252" s="5" t="s">
        <v>4193</v>
      </c>
      <c r="L252" s="6">
        <v>2</v>
      </c>
      <c r="M252" s="5" t="s">
        <v>22</v>
      </c>
      <c r="N252" s="90" t="s">
        <v>349</v>
      </c>
      <c r="O252" s="5" t="s">
        <v>25</v>
      </c>
      <c r="P252" s="90" t="s">
        <v>349</v>
      </c>
      <c r="Q252" s="5" t="s">
        <v>180</v>
      </c>
      <c r="R252" s="90">
        <v>16</v>
      </c>
      <c r="S252" s="4" t="s">
        <v>31</v>
      </c>
      <c r="T252" s="68" t="str">
        <f t="shared" si="3"/>
        <v>16. Paz, justicia e instituciones sólidas</v>
      </c>
      <c r="U252" s="90" t="s">
        <v>528</v>
      </c>
      <c r="V252" s="4" t="s">
        <v>34</v>
      </c>
      <c r="W252" s="90" t="s">
        <v>498</v>
      </c>
      <c r="X252" s="4" t="s">
        <v>37</v>
      </c>
      <c r="Y252" s="90" t="s">
        <v>351</v>
      </c>
      <c r="Z252" s="4" t="s">
        <v>252</v>
      </c>
      <c r="AA252" s="54" t="s">
        <v>16522</v>
      </c>
      <c r="AB252" s="3" t="s">
        <v>253</v>
      </c>
      <c r="AC252" s="4" t="s">
        <v>254</v>
      </c>
      <c r="AD252" s="4" t="s">
        <v>4194</v>
      </c>
      <c r="AE252" s="4" t="s">
        <v>4195</v>
      </c>
      <c r="AF252" s="4" t="s">
        <v>4196</v>
      </c>
      <c r="AG252" s="4" t="s">
        <v>4197</v>
      </c>
      <c r="AH252" s="8">
        <v>1</v>
      </c>
      <c r="AI252" s="4" t="s">
        <v>4198</v>
      </c>
      <c r="AJ252" s="4" t="s">
        <v>4199</v>
      </c>
      <c r="AK252" s="4" t="s">
        <v>59</v>
      </c>
      <c r="AL252" s="4" t="s">
        <v>4200</v>
      </c>
      <c r="AM252" s="9">
        <v>0.1</v>
      </c>
      <c r="AN252" s="9">
        <v>0.3</v>
      </c>
      <c r="AO252" s="9">
        <v>0.75</v>
      </c>
      <c r="AP252" s="9">
        <v>1</v>
      </c>
      <c r="AQ252" s="6">
        <v>1</v>
      </c>
      <c r="AR252" s="5" t="s">
        <v>4201</v>
      </c>
      <c r="AS252" s="5" t="s">
        <v>4202</v>
      </c>
      <c r="AT252" s="4" t="s">
        <v>4203</v>
      </c>
      <c r="AU252" s="4" t="s">
        <v>4204</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hidden="1">
      <c r="A253" s="51" t="s">
        <v>15695</v>
      </c>
      <c r="B253" s="3" t="s">
        <v>3954</v>
      </c>
      <c r="C253" s="4" t="s">
        <v>3955</v>
      </c>
      <c r="D253" s="4" t="s">
        <v>3956</v>
      </c>
      <c r="E253" s="4" t="s">
        <v>3957</v>
      </c>
      <c r="F253" s="4" t="s">
        <v>3958</v>
      </c>
      <c r="G253" s="4" t="s">
        <v>3959</v>
      </c>
      <c r="H253" s="3" t="s">
        <v>263</v>
      </c>
      <c r="I253" s="4" t="s">
        <v>264</v>
      </c>
      <c r="J253" s="4" t="s">
        <v>3974</v>
      </c>
      <c r="K253" s="5" t="s">
        <v>3975</v>
      </c>
      <c r="L253" s="6">
        <v>1</v>
      </c>
      <c r="M253" s="5" t="s">
        <v>125</v>
      </c>
      <c r="N253" s="90">
        <v>5</v>
      </c>
      <c r="O253" s="4" t="s">
        <v>134</v>
      </c>
      <c r="P253" s="90">
        <v>0</v>
      </c>
      <c r="Q253" s="4" t="s">
        <v>134</v>
      </c>
      <c r="R253" s="90">
        <v>5</v>
      </c>
      <c r="S253" s="4" t="s">
        <v>268</v>
      </c>
      <c r="T253" s="68" t="str">
        <f t="shared" si="3"/>
        <v xml:space="preserve">5. Igualdad de género </v>
      </c>
      <c r="U253" s="90" t="s">
        <v>497</v>
      </c>
      <c r="V253" s="4" t="s">
        <v>34</v>
      </c>
      <c r="W253" s="90" t="s">
        <v>349</v>
      </c>
      <c r="X253" s="4" t="s">
        <v>269</v>
      </c>
      <c r="Y253" s="90" t="s">
        <v>840</v>
      </c>
      <c r="Z253" s="4" t="s">
        <v>270</v>
      </c>
      <c r="AA253" s="54" t="s">
        <v>16482</v>
      </c>
      <c r="AB253" s="3" t="s">
        <v>271</v>
      </c>
      <c r="AC253" s="4" t="s">
        <v>272</v>
      </c>
      <c r="AD253" s="4" t="s">
        <v>3976</v>
      </c>
      <c r="AE253" s="4" t="s">
        <v>3977</v>
      </c>
      <c r="AF253" s="4" t="s">
        <v>3978</v>
      </c>
      <c r="AG253" s="4" t="s">
        <v>3979</v>
      </c>
      <c r="AH253" s="8">
        <v>0.2</v>
      </c>
      <c r="AI253" s="4" t="s">
        <v>3980</v>
      </c>
      <c r="AJ253" s="4" t="s">
        <v>3981</v>
      </c>
      <c r="AK253" s="4" t="s">
        <v>59</v>
      </c>
      <c r="AL253" s="4" t="s">
        <v>3982</v>
      </c>
      <c r="AM253" s="9">
        <v>0.05</v>
      </c>
      <c r="AN253" s="9">
        <v>0.1</v>
      </c>
      <c r="AO253" s="9">
        <v>0.15</v>
      </c>
      <c r="AP253" s="9">
        <v>0.2</v>
      </c>
      <c r="AQ253" s="6">
        <v>0.4</v>
      </c>
      <c r="AR253" s="5" t="s">
        <v>3983</v>
      </c>
      <c r="AS253" s="5" t="s">
        <v>3984</v>
      </c>
      <c r="AT253" s="4" t="s">
        <v>3985</v>
      </c>
      <c r="AU253" s="4" t="s">
        <v>3986</v>
      </c>
      <c r="AV253" s="4" t="s">
        <v>3987</v>
      </c>
      <c r="AW253" s="4" t="s">
        <v>3985</v>
      </c>
      <c r="AX253" s="4" t="s">
        <v>3986</v>
      </c>
      <c r="AY253" s="4" t="s">
        <v>3988</v>
      </c>
      <c r="AZ253" s="4" t="s">
        <v>3985</v>
      </c>
      <c r="BA253" s="4" t="s">
        <v>3986</v>
      </c>
      <c r="BB253" s="4" t="s">
        <v>3989</v>
      </c>
      <c r="BC253" s="4" t="s">
        <v>3985</v>
      </c>
      <c r="BD253" s="4" t="s">
        <v>3986</v>
      </c>
      <c r="BE253" s="4" t="s">
        <v>3990</v>
      </c>
      <c r="BF253" s="4" t="s">
        <v>3985</v>
      </c>
      <c r="BG253" s="4" t="s">
        <v>3986</v>
      </c>
      <c r="BH253" s="4" t="s">
        <v>3991</v>
      </c>
      <c r="BI253" s="4" t="s">
        <v>3985</v>
      </c>
      <c r="BJ253" s="4" t="s">
        <v>3986</v>
      </c>
      <c r="BK253" s="4" t="s">
        <v>3992</v>
      </c>
      <c r="BL253" s="4" t="s">
        <v>3985</v>
      </c>
      <c r="BM253" s="4" t="s">
        <v>3986</v>
      </c>
      <c r="BN253" s="4" t="s">
        <v>3993</v>
      </c>
      <c r="BO253" s="4" t="s">
        <v>3985</v>
      </c>
      <c r="BP253" s="4" t="s">
        <v>3986</v>
      </c>
      <c r="BQ253" s="4" t="s">
        <v>3994</v>
      </c>
      <c r="BR253" s="4" t="s">
        <v>3985</v>
      </c>
      <c r="BS253" s="4" t="s">
        <v>3986</v>
      </c>
      <c r="BT253" s="4" t="s">
        <v>3995</v>
      </c>
      <c r="BU253" s="4" t="s">
        <v>229</v>
      </c>
      <c r="BV253" s="4" t="s">
        <v>229</v>
      </c>
      <c r="BY253" s="69">
        <v>7775000</v>
      </c>
    </row>
    <row r="254" spans="1:77" ht="15.75" hidden="1">
      <c r="A254" s="51" t="s">
        <v>15696</v>
      </c>
      <c r="B254" s="3" t="s">
        <v>3954</v>
      </c>
      <c r="C254" s="4" t="s">
        <v>3955</v>
      </c>
      <c r="D254" s="4" t="s">
        <v>3956</v>
      </c>
      <c r="E254" s="4" t="s">
        <v>3957</v>
      </c>
      <c r="F254" s="4" t="s">
        <v>3958</v>
      </c>
      <c r="G254" s="4" t="s">
        <v>3959</v>
      </c>
      <c r="H254" s="3" t="s">
        <v>282</v>
      </c>
      <c r="I254" s="4" t="s">
        <v>283</v>
      </c>
      <c r="J254" s="4" t="s">
        <v>3996</v>
      </c>
      <c r="K254" s="5" t="s">
        <v>3997</v>
      </c>
      <c r="L254" s="6">
        <v>1</v>
      </c>
      <c r="M254" s="5" t="s">
        <v>125</v>
      </c>
      <c r="N254" s="90">
        <v>6</v>
      </c>
      <c r="O254" s="5" t="s">
        <v>135</v>
      </c>
      <c r="P254" s="90">
        <v>0</v>
      </c>
      <c r="Q254" s="5" t="s">
        <v>135</v>
      </c>
      <c r="R254" s="90">
        <v>10</v>
      </c>
      <c r="S254" s="4" t="s">
        <v>286</v>
      </c>
      <c r="T254" s="68" t="str">
        <f t="shared" si="3"/>
        <v xml:space="preserve">10. Reducción de las desigualdades </v>
      </c>
      <c r="U254" s="90" t="s">
        <v>497</v>
      </c>
      <c r="V254" s="4" t="s">
        <v>34</v>
      </c>
      <c r="W254" s="90" t="s">
        <v>349</v>
      </c>
      <c r="X254" s="4" t="s">
        <v>269</v>
      </c>
      <c r="Y254" s="90" t="s">
        <v>840</v>
      </c>
      <c r="Z254" s="4" t="s">
        <v>270</v>
      </c>
      <c r="AA254" s="54" t="s">
        <v>16482</v>
      </c>
      <c r="AB254" s="3" t="s">
        <v>287</v>
      </c>
      <c r="AC254" s="4" t="s">
        <v>288</v>
      </c>
      <c r="AD254" s="4" t="s">
        <v>3998</v>
      </c>
      <c r="AE254" s="4" t="s">
        <v>3999</v>
      </c>
      <c r="AF254" s="4" t="s">
        <v>4000</v>
      </c>
      <c r="AG254" s="4" t="s">
        <v>4001</v>
      </c>
      <c r="AH254" s="8">
        <v>0.3</v>
      </c>
      <c r="AI254" s="4" t="s">
        <v>4002</v>
      </c>
      <c r="AJ254" s="4" t="s">
        <v>4003</v>
      </c>
      <c r="AK254" s="4" t="s">
        <v>59</v>
      </c>
      <c r="AL254" s="4" t="s">
        <v>4004</v>
      </c>
      <c r="AM254" s="9">
        <v>0.08</v>
      </c>
      <c r="AN254" s="9">
        <v>0.16</v>
      </c>
      <c r="AO254" s="9">
        <v>0.24</v>
      </c>
      <c r="AP254" s="9">
        <v>0.3</v>
      </c>
      <c r="AQ254" s="6">
        <v>0.4</v>
      </c>
      <c r="AR254" s="5" t="s">
        <v>4005</v>
      </c>
      <c r="AS254" s="5" t="s">
        <v>4006</v>
      </c>
      <c r="AT254" s="4" t="s">
        <v>4007</v>
      </c>
      <c r="AU254" s="4" t="s">
        <v>4008</v>
      </c>
      <c r="AV254" s="4" t="s">
        <v>4009</v>
      </c>
      <c r="AW254" s="4" t="s">
        <v>4007</v>
      </c>
      <c r="AX254" s="4" t="s">
        <v>4008</v>
      </c>
      <c r="AY254" s="4" t="s">
        <v>4010</v>
      </c>
      <c r="AZ254" s="4" t="s">
        <v>4007</v>
      </c>
      <c r="BA254" s="4" t="s">
        <v>4008</v>
      </c>
      <c r="BB254" s="4" t="s">
        <v>4011</v>
      </c>
      <c r="BC254" s="4" t="s">
        <v>4007</v>
      </c>
      <c r="BD254" s="4" t="s">
        <v>4008</v>
      </c>
      <c r="BE254" s="4" t="s">
        <v>4012</v>
      </c>
      <c r="BF254" s="4" t="s">
        <v>4007</v>
      </c>
      <c r="BG254" s="4" t="s">
        <v>4008</v>
      </c>
      <c r="BH254" s="4" t="s">
        <v>4013</v>
      </c>
      <c r="BI254" s="4" t="s">
        <v>4007</v>
      </c>
      <c r="BJ254" s="4" t="s">
        <v>4008</v>
      </c>
      <c r="BK254" s="4" t="s">
        <v>4014</v>
      </c>
      <c r="BL254" s="4" t="s">
        <v>4007</v>
      </c>
      <c r="BM254" s="4" t="s">
        <v>4008</v>
      </c>
      <c r="BN254" s="4" t="s">
        <v>4015</v>
      </c>
      <c r="BO254" s="4" t="s">
        <v>4007</v>
      </c>
      <c r="BP254" s="4" t="s">
        <v>4008</v>
      </c>
      <c r="BQ254" s="4" t="s">
        <v>229</v>
      </c>
      <c r="BR254" s="4" t="s">
        <v>229</v>
      </c>
      <c r="BS254" s="4" t="s">
        <v>229</v>
      </c>
      <c r="BT254" s="4" t="s">
        <v>229</v>
      </c>
      <c r="BU254" s="4" t="s">
        <v>229</v>
      </c>
      <c r="BV254" s="4" t="s">
        <v>229</v>
      </c>
      <c r="BY254" s="69">
        <v>3795000</v>
      </c>
    </row>
    <row r="255" spans="1:77" ht="15.75" hidden="1">
      <c r="A255" s="51" t="s">
        <v>15697</v>
      </c>
      <c r="B255" s="3" t="s">
        <v>3954</v>
      </c>
      <c r="C255" s="4" t="s">
        <v>3955</v>
      </c>
      <c r="D255" s="4" t="s">
        <v>4278</v>
      </c>
      <c r="E255" s="4" t="s">
        <v>3957</v>
      </c>
      <c r="F255" s="4" t="s">
        <v>3958</v>
      </c>
      <c r="G255" s="4" t="s">
        <v>3959</v>
      </c>
      <c r="H255" s="3" t="s">
        <v>345</v>
      </c>
      <c r="I255" s="4" t="s">
        <v>346</v>
      </c>
      <c r="J255" s="4" t="s">
        <v>347</v>
      </c>
      <c r="K255" s="5" t="s">
        <v>4279</v>
      </c>
      <c r="L255" s="6">
        <v>1</v>
      </c>
      <c r="M255" s="5" t="s">
        <v>125</v>
      </c>
      <c r="N255" s="90" t="s">
        <v>351</v>
      </c>
      <c r="O255" s="5" t="s">
        <v>135</v>
      </c>
      <c r="P255" s="90" t="s">
        <v>497</v>
      </c>
      <c r="Q255" s="5" t="s">
        <v>167</v>
      </c>
      <c r="R255" s="90" t="s">
        <v>1593</v>
      </c>
      <c r="S255" s="4" t="s">
        <v>286</v>
      </c>
      <c r="T255" s="68" t="str">
        <f t="shared" si="3"/>
        <v xml:space="preserve">10. Reducción de las desigualdades </v>
      </c>
      <c r="U255" s="90" t="s">
        <v>349</v>
      </c>
      <c r="V255" s="4" t="s">
        <v>350</v>
      </c>
      <c r="W255" s="90" t="s">
        <v>351</v>
      </c>
      <c r="X255" s="4" t="s">
        <v>352</v>
      </c>
      <c r="Y255" s="90"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hidden="1">
      <c r="A256" s="51" t="s">
        <v>15698</v>
      </c>
      <c r="B256" s="3" t="s">
        <v>3954</v>
      </c>
      <c r="C256" s="4" t="s">
        <v>3955</v>
      </c>
      <c r="D256" s="4" t="s">
        <v>3956</v>
      </c>
      <c r="E256" s="4" t="s">
        <v>3957</v>
      </c>
      <c r="F256" s="4" t="s">
        <v>3958</v>
      </c>
      <c r="G256" s="4" t="s">
        <v>3959</v>
      </c>
      <c r="H256" s="3" t="s">
        <v>2281</v>
      </c>
      <c r="I256" s="4" t="s">
        <v>2282</v>
      </c>
      <c r="J256" s="4" t="s">
        <v>4205</v>
      </c>
      <c r="K256" s="5" t="s">
        <v>4206</v>
      </c>
      <c r="L256" s="6">
        <v>6</v>
      </c>
      <c r="M256" s="5" t="s">
        <v>129</v>
      </c>
      <c r="N256" s="90">
        <v>3</v>
      </c>
      <c r="O256" s="4" t="s">
        <v>153</v>
      </c>
      <c r="P256" s="90">
        <v>2</v>
      </c>
      <c r="Q256" s="4" t="s">
        <v>218</v>
      </c>
      <c r="R256" s="90">
        <v>16</v>
      </c>
      <c r="S256" s="4" t="s">
        <v>31</v>
      </c>
      <c r="T256" s="68" t="str">
        <f t="shared" si="3"/>
        <v>16. Paz, justicia e instituciones sólidas</v>
      </c>
      <c r="U256" s="90" t="s">
        <v>497</v>
      </c>
      <c r="V256" s="4" t="s">
        <v>34</v>
      </c>
      <c r="W256" s="90" t="s">
        <v>528</v>
      </c>
      <c r="X256" s="4" t="s">
        <v>37</v>
      </c>
      <c r="Y256" s="90" t="s">
        <v>349</v>
      </c>
      <c r="Z256" s="4" t="s">
        <v>1685</v>
      </c>
      <c r="AA256" s="54" t="s">
        <v>16503</v>
      </c>
      <c r="AB256" s="3" t="s">
        <v>2285</v>
      </c>
      <c r="AC256" s="4" t="s">
        <v>2286</v>
      </c>
      <c r="AD256" s="4" t="s">
        <v>4207</v>
      </c>
      <c r="AE256" s="4" t="s">
        <v>4208</v>
      </c>
      <c r="AF256" s="4" t="s">
        <v>4209</v>
      </c>
      <c r="AG256" s="4" t="s">
        <v>4210</v>
      </c>
      <c r="AH256" s="8">
        <v>0.8</v>
      </c>
      <c r="AI256" s="4" t="s">
        <v>4211</v>
      </c>
      <c r="AJ256" s="4" t="s">
        <v>4212</v>
      </c>
      <c r="AK256" s="4" t="s">
        <v>59</v>
      </c>
      <c r="AL256" s="4" t="s">
        <v>4213</v>
      </c>
      <c r="AM256" s="9">
        <v>0.2</v>
      </c>
      <c r="AN256" s="9">
        <v>0.4</v>
      </c>
      <c r="AO256" s="9">
        <v>0.6</v>
      </c>
      <c r="AP256" s="9">
        <v>0.8</v>
      </c>
      <c r="AQ256" s="6">
        <v>1</v>
      </c>
      <c r="AR256" s="5" t="s">
        <v>4214</v>
      </c>
      <c r="AS256" s="5" t="s">
        <v>4215</v>
      </c>
      <c r="AT256" s="4" t="s">
        <v>4216</v>
      </c>
      <c r="AU256" s="4" t="s">
        <v>4217</v>
      </c>
      <c r="AV256" s="4" t="s">
        <v>4218</v>
      </c>
      <c r="AW256" s="4" t="s">
        <v>4216</v>
      </c>
      <c r="AX256" s="4" t="s">
        <v>4217</v>
      </c>
      <c r="AY256" s="4" t="s">
        <v>4219</v>
      </c>
      <c r="AZ256" s="4" t="s">
        <v>4216</v>
      </c>
      <c r="BA256" s="4" t="s">
        <v>4217</v>
      </c>
      <c r="BB256" s="4" t="s">
        <v>4220</v>
      </c>
      <c r="BC256" s="4" t="s">
        <v>4029</v>
      </c>
      <c r="BD256" s="4" t="s">
        <v>4030</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hidden="1">
      <c r="A257" s="51" t="s">
        <v>15699</v>
      </c>
      <c r="B257" s="3" t="s">
        <v>3954</v>
      </c>
      <c r="C257" s="4" t="s">
        <v>3955</v>
      </c>
      <c r="D257" s="4" t="s">
        <v>3956</v>
      </c>
      <c r="E257" s="4" t="s">
        <v>3957</v>
      </c>
      <c r="F257" s="4" t="s">
        <v>3958</v>
      </c>
      <c r="G257" s="4" t="s">
        <v>3959</v>
      </c>
      <c r="H257" s="3" t="s">
        <v>4221</v>
      </c>
      <c r="I257" s="4" t="s">
        <v>4222</v>
      </c>
      <c r="J257" s="4" t="s">
        <v>4223</v>
      </c>
      <c r="K257" s="5" t="s">
        <v>4224</v>
      </c>
      <c r="L257" s="6">
        <v>1</v>
      </c>
      <c r="M257" s="5" t="s">
        <v>125</v>
      </c>
      <c r="N257" s="90">
        <v>6</v>
      </c>
      <c r="O257" s="5" t="s">
        <v>135</v>
      </c>
      <c r="P257" s="90" t="s">
        <v>872</v>
      </c>
      <c r="Q257" s="5" t="s">
        <v>135</v>
      </c>
      <c r="R257" s="90">
        <v>8</v>
      </c>
      <c r="S257" s="4" t="s">
        <v>1854</v>
      </c>
      <c r="T257" s="68" t="str">
        <f t="shared" si="3"/>
        <v>8. Trabajo decente y crecimiento económico</v>
      </c>
      <c r="U257" s="90" t="s">
        <v>349</v>
      </c>
      <c r="V257" s="4" t="s">
        <v>350</v>
      </c>
      <c r="W257" s="90" t="s">
        <v>3581</v>
      </c>
      <c r="X257" s="4" t="s">
        <v>1702</v>
      </c>
      <c r="Y257" s="90" t="s">
        <v>497</v>
      </c>
      <c r="Z257" s="4" t="s">
        <v>1702</v>
      </c>
      <c r="AA257" s="54" t="s">
        <v>8284</v>
      </c>
      <c r="AB257" s="3" t="s">
        <v>1247</v>
      </c>
      <c r="AC257" s="4" t="s">
        <v>1248</v>
      </c>
      <c r="AD257" s="4" t="s">
        <v>4225</v>
      </c>
      <c r="AE257" s="4" t="s">
        <v>4226</v>
      </c>
      <c r="AF257" s="4" t="s">
        <v>4227</v>
      </c>
      <c r="AG257" s="4" t="s">
        <v>4228</v>
      </c>
      <c r="AH257" s="8">
        <v>1</v>
      </c>
      <c r="AI257" s="4" t="s">
        <v>4229</v>
      </c>
      <c r="AJ257" s="4" t="s">
        <v>4230</v>
      </c>
      <c r="AK257" s="4" t="s">
        <v>59</v>
      </c>
      <c r="AL257" s="5" t="s">
        <v>4231</v>
      </c>
      <c r="AM257" s="9">
        <v>0.15</v>
      </c>
      <c r="AN257" s="9">
        <v>0.25</v>
      </c>
      <c r="AO257" s="9">
        <v>0.3</v>
      </c>
      <c r="AP257" s="9">
        <v>1</v>
      </c>
      <c r="AQ257" s="6">
        <v>0.95</v>
      </c>
      <c r="AR257" s="5" t="s">
        <v>4232</v>
      </c>
      <c r="AS257" s="5" t="s">
        <v>4233</v>
      </c>
      <c r="AT257" s="4" t="s">
        <v>4113</v>
      </c>
      <c r="AU257" s="4" t="s">
        <v>4114</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hidden="1">
      <c r="A258" s="51" t="s">
        <v>15700</v>
      </c>
      <c r="B258" s="3" t="s">
        <v>3954</v>
      </c>
      <c r="C258" s="4" t="s">
        <v>3955</v>
      </c>
      <c r="D258" s="4" t="s">
        <v>3956</v>
      </c>
      <c r="E258" s="4" t="s">
        <v>3957</v>
      </c>
      <c r="F258" s="4" t="s">
        <v>3958</v>
      </c>
      <c r="G258" s="4" t="s">
        <v>3959</v>
      </c>
      <c r="H258" s="3" t="s">
        <v>4234</v>
      </c>
      <c r="I258" s="4" t="s">
        <v>4235</v>
      </c>
      <c r="J258" s="4" t="s">
        <v>4236</v>
      </c>
      <c r="K258" s="5" t="s">
        <v>4237</v>
      </c>
      <c r="L258" s="6">
        <v>1</v>
      </c>
      <c r="M258" s="5" t="s">
        <v>125</v>
      </c>
      <c r="N258" s="90">
        <v>6</v>
      </c>
      <c r="O258" s="4" t="s">
        <v>135</v>
      </c>
      <c r="P258" s="90" t="s">
        <v>872</v>
      </c>
      <c r="Q258" s="4" t="s">
        <v>135</v>
      </c>
      <c r="R258" s="90">
        <v>16</v>
      </c>
      <c r="S258" s="4" t="s">
        <v>31</v>
      </c>
      <c r="T258" s="68" t="str">
        <f t="shared" si="3"/>
        <v>16. Paz, justicia e instituciones sólidas</v>
      </c>
      <c r="U258" s="90" t="s">
        <v>349</v>
      </c>
      <c r="V258" s="4" t="s">
        <v>350</v>
      </c>
      <c r="W258" s="90" t="s">
        <v>3581</v>
      </c>
      <c r="X258" s="4" t="s">
        <v>1702</v>
      </c>
      <c r="Y258" s="90" t="s">
        <v>497</v>
      </c>
      <c r="Z258" s="4" t="s">
        <v>1702</v>
      </c>
      <c r="AA258" s="54" t="s">
        <v>8284</v>
      </c>
      <c r="AB258" s="3" t="s">
        <v>1247</v>
      </c>
      <c r="AC258" s="4" t="s">
        <v>1248</v>
      </c>
      <c r="AD258" s="4" t="s">
        <v>4238</v>
      </c>
      <c r="AE258" s="4" t="s">
        <v>4239</v>
      </c>
      <c r="AF258" s="4" t="s">
        <v>4240</v>
      </c>
      <c r="AG258" s="4" t="s">
        <v>4241</v>
      </c>
      <c r="AH258" s="8">
        <v>1</v>
      </c>
      <c r="AI258" s="4" t="s">
        <v>4242</v>
      </c>
      <c r="AJ258" s="4" t="s">
        <v>4243</v>
      </c>
      <c r="AK258" s="4" t="s">
        <v>59</v>
      </c>
      <c r="AL258" s="4" t="s">
        <v>4244</v>
      </c>
      <c r="AM258" s="9">
        <v>0.15</v>
      </c>
      <c r="AN258" s="9">
        <v>0.25</v>
      </c>
      <c r="AO258" s="9">
        <v>0.3</v>
      </c>
      <c r="AP258" s="9">
        <v>1</v>
      </c>
      <c r="AQ258" s="6">
        <v>0.95</v>
      </c>
      <c r="AR258" s="5" t="s">
        <v>4245</v>
      </c>
      <c r="AS258" s="5" t="s">
        <v>4246</v>
      </c>
      <c r="AT258" s="4" t="s">
        <v>4247</v>
      </c>
      <c r="AU258" s="4" t="s">
        <v>4248</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hidden="1">
      <c r="A259" s="51" t="s">
        <v>15683</v>
      </c>
      <c r="B259" s="3" t="s">
        <v>3954</v>
      </c>
      <c r="C259" s="4" t="s">
        <v>3955</v>
      </c>
      <c r="D259" s="4" t="s">
        <v>3956</v>
      </c>
      <c r="E259" s="4" t="s">
        <v>3957</v>
      </c>
      <c r="F259" s="4" t="s">
        <v>3958</v>
      </c>
      <c r="G259" s="4" t="s">
        <v>3959</v>
      </c>
      <c r="H259" s="3" t="s">
        <v>898</v>
      </c>
      <c r="I259" s="4" t="s">
        <v>899</v>
      </c>
      <c r="J259" s="4" t="s">
        <v>4031</v>
      </c>
      <c r="K259" s="5" t="s">
        <v>4032</v>
      </c>
      <c r="L259" s="6">
        <v>5</v>
      </c>
      <c r="M259" s="5" t="s">
        <v>128</v>
      </c>
      <c r="N259" s="90" t="s">
        <v>497</v>
      </c>
      <c r="O259" s="5" t="s">
        <v>148</v>
      </c>
      <c r="P259" s="90">
        <v>11</v>
      </c>
      <c r="Q259" s="5" t="s">
        <v>201</v>
      </c>
      <c r="R259" s="90">
        <v>16</v>
      </c>
      <c r="S259" s="4" t="s">
        <v>31</v>
      </c>
      <c r="T259" s="68" t="str">
        <f t="shared" si="3"/>
        <v>16. Paz, justicia e instituciones sólidas</v>
      </c>
      <c r="U259" s="90" t="s">
        <v>497</v>
      </c>
      <c r="V259" s="4" t="s">
        <v>34</v>
      </c>
      <c r="W259" s="90" t="s">
        <v>3581</v>
      </c>
      <c r="X259" s="4" t="s">
        <v>235</v>
      </c>
      <c r="Y259" s="90" t="s">
        <v>497</v>
      </c>
      <c r="Z259" s="4" t="s">
        <v>902</v>
      </c>
      <c r="AA259" s="54" t="s">
        <v>16490</v>
      </c>
      <c r="AB259" s="3" t="s">
        <v>903</v>
      </c>
      <c r="AC259" s="4" t="s">
        <v>904</v>
      </c>
      <c r="AD259" s="4" t="s">
        <v>4033</v>
      </c>
      <c r="AE259" s="4" t="s">
        <v>4034</v>
      </c>
      <c r="AF259" s="4" t="s">
        <v>4035</v>
      </c>
      <c r="AG259" s="4" t="s">
        <v>4036</v>
      </c>
      <c r="AH259" s="3">
        <v>0.28000000000000003</v>
      </c>
      <c r="AI259" s="4" t="s">
        <v>4037</v>
      </c>
      <c r="AJ259" s="4" t="s">
        <v>4038</v>
      </c>
      <c r="AK259" s="4" t="s">
        <v>2651</v>
      </c>
      <c r="AL259" s="4" t="s">
        <v>4039</v>
      </c>
      <c r="AM259" s="3">
        <v>7.0000000000000007E-2</v>
      </c>
      <c r="AN259" s="3">
        <v>0.14000000000000001</v>
      </c>
      <c r="AO259" s="3">
        <v>0.21</v>
      </c>
      <c r="AP259" s="3">
        <v>0.28000000000000003</v>
      </c>
      <c r="AQ259" s="6">
        <v>0.5</v>
      </c>
      <c r="AR259" s="5" t="s">
        <v>4040</v>
      </c>
      <c r="AS259" s="5" t="s">
        <v>4041</v>
      </c>
      <c r="AT259" s="4" t="s">
        <v>4042</v>
      </c>
      <c r="AU259" s="4" t="s">
        <v>4043</v>
      </c>
      <c r="AV259" s="4" t="s">
        <v>4044</v>
      </c>
      <c r="AW259" s="4" t="s">
        <v>4042</v>
      </c>
      <c r="AX259" s="4" t="s">
        <v>4043</v>
      </c>
      <c r="AY259" s="4" t="s">
        <v>4045</v>
      </c>
      <c r="AZ259" s="4" t="s">
        <v>4042</v>
      </c>
      <c r="BA259" s="4" t="s">
        <v>4043</v>
      </c>
      <c r="BB259" s="4" t="s">
        <v>4046</v>
      </c>
      <c r="BC259" s="4" t="s">
        <v>4047</v>
      </c>
      <c r="BD259" s="4" t="s">
        <v>4048</v>
      </c>
      <c r="BE259" s="4" t="s">
        <v>4049</v>
      </c>
      <c r="BF259" s="4" t="s">
        <v>4047</v>
      </c>
      <c r="BG259" s="4" t="s">
        <v>4048</v>
      </c>
      <c r="BH259" s="4" t="s">
        <v>4050</v>
      </c>
      <c r="BI259" s="4" t="s">
        <v>4047</v>
      </c>
      <c r="BJ259" s="4" t="s">
        <v>4048</v>
      </c>
      <c r="BK259" s="4" t="s">
        <v>4051</v>
      </c>
      <c r="BL259" s="4" t="s">
        <v>4047</v>
      </c>
      <c r="BM259" s="4" t="s">
        <v>4048</v>
      </c>
      <c r="BN259" s="4" t="s">
        <v>4052</v>
      </c>
      <c r="BO259" s="4" t="s">
        <v>4053</v>
      </c>
      <c r="BP259" s="4" t="s">
        <v>4054</v>
      </c>
      <c r="BQ259" s="4" t="s">
        <v>4055</v>
      </c>
      <c r="BR259" s="4" t="s">
        <v>4053</v>
      </c>
      <c r="BS259" s="4" t="s">
        <v>4054</v>
      </c>
      <c r="BT259" s="4" t="s">
        <v>4056</v>
      </c>
      <c r="BU259" s="4" t="s">
        <v>4053</v>
      </c>
      <c r="BV259" s="4" t="s">
        <v>4054</v>
      </c>
      <c r="BY259" s="69">
        <v>6500000</v>
      </c>
    </row>
    <row r="260" spans="1:77" ht="15.75" hidden="1">
      <c r="A260" s="51" t="s">
        <v>15701</v>
      </c>
      <c r="B260" s="3" t="s">
        <v>3954</v>
      </c>
      <c r="C260" s="4" t="s">
        <v>3955</v>
      </c>
      <c r="D260" s="4" t="s">
        <v>3956</v>
      </c>
      <c r="E260" s="4" t="s">
        <v>3957</v>
      </c>
      <c r="F260" s="4" t="s">
        <v>3958</v>
      </c>
      <c r="G260" s="4" t="s">
        <v>3959</v>
      </c>
      <c r="H260" s="3" t="s">
        <v>4249</v>
      </c>
      <c r="I260" s="4" t="s">
        <v>4250</v>
      </c>
      <c r="J260" s="4" t="s">
        <v>362</v>
      </c>
      <c r="K260" s="5" t="s">
        <v>4251</v>
      </c>
      <c r="L260" s="6">
        <v>3</v>
      </c>
      <c r="M260" s="5" t="s">
        <v>126</v>
      </c>
      <c r="N260" s="90" t="s">
        <v>349</v>
      </c>
      <c r="O260" s="5" t="s">
        <v>140</v>
      </c>
      <c r="P260" s="90" t="s">
        <v>840</v>
      </c>
      <c r="Q260" s="5" t="s">
        <v>192</v>
      </c>
      <c r="R260" s="90">
        <v>11</v>
      </c>
      <c r="S260" s="4" t="s">
        <v>631</v>
      </c>
      <c r="T260" s="68" t="str">
        <f t="shared" ref="T260:T323" si="4">R260&amp;". "&amp;S260</f>
        <v>11. Ciudades y comunidades sostenibles</v>
      </c>
      <c r="U260" s="90" t="s">
        <v>349</v>
      </c>
      <c r="V260" s="4" t="s">
        <v>350</v>
      </c>
      <c r="W260" s="90" t="s">
        <v>3581</v>
      </c>
      <c r="X260" s="4" t="s">
        <v>1702</v>
      </c>
      <c r="Y260" s="90" t="s">
        <v>497</v>
      </c>
      <c r="Z260" s="4" t="s">
        <v>1702</v>
      </c>
      <c r="AA260" s="54" t="s">
        <v>8284</v>
      </c>
      <c r="AB260" s="3" t="s">
        <v>1247</v>
      </c>
      <c r="AC260" s="4" t="s">
        <v>1248</v>
      </c>
      <c r="AD260" s="4" t="s">
        <v>4252</v>
      </c>
      <c r="AE260" s="4" t="s">
        <v>4253</v>
      </c>
      <c r="AF260" s="4" t="s">
        <v>4254</v>
      </c>
      <c r="AG260" s="4" t="s">
        <v>4255</v>
      </c>
      <c r="AH260" s="8">
        <v>0.05</v>
      </c>
      <c r="AI260" s="4" t="s">
        <v>4256</v>
      </c>
      <c r="AJ260" s="4" t="s">
        <v>4257</v>
      </c>
      <c r="AK260" s="4" t="s">
        <v>59</v>
      </c>
      <c r="AL260" s="4" t="s">
        <v>4258</v>
      </c>
      <c r="AM260" s="9">
        <v>0.01</v>
      </c>
      <c r="AN260" s="9">
        <v>0.02</v>
      </c>
      <c r="AO260" s="9">
        <v>0.03</v>
      </c>
      <c r="AP260" s="9">
        <v>0.05</v>
      </c>
      <c r="AQ260" s="6">
        <v>0.1</v>
      </c>
      <c r="AR260" s="5" t="s">
        <v>4259</v>
      </c>
      <c r="AS260" s="5" t="s">
        <v>4260</v>
      </c>
      <c r="AT260" s="4" t="s">
        <v>4261</v>
      </c>
      <c r="AU260" s="4" t="s">
        <v>4262</v>
      </c>
      <c r="AV260" s="4" t="s">
        <v>4263</v>
      </c>
      <c r="AW260" s="4" t="s">
        <v>4261</v>
      </c>
      <c r="AX260" s="4" t="s">
        <v>4262</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4264</v>
      </c>
      <c r="BY260" s="69">
        <v>323350965</v>
      </c>
    </row>
    <row r="261" spans="1:77" ht="15.75" hidden="1">
      <c r="A261" s="51" t="s">
        <v>15702</v>
      </c>
      <c r="B261" s="3" t="s">
        <v>3954</v>
      </c>
      <c r="C261" s="4" t="s">
        <v>3955</v>
      </c>
      <c r="D261" s="4" t="s">
        <v>3956</v>
      </c>
      <c r="E261" s="4" t="s">
        <v>3957</v>
      </c>
      <c r="F261" s="4" t="s">
        <v>3958</v>
      </c>
      <c r="G261" s="4" t="s">
        <v>3959</v>
      </c>
      <c r="H261" s="3" t="s">
        <v>1243</v>
      </c>
      <c r="I261" s="4" t="s">
        <v>1244</v>
      </c>
      <c r="J261" s="4" t="s">
        <v>4265</v>
      </c>
      <c r="K261" s="5" t="s">
        <v>4266</v>
      </c>
      <c r="L261" s="6">
        <v>1</v>
      </c>
      <c r="M261" s="5" t="s">
        <v>125</v>
      </c>
      <c r="N261" s="90">
        <v>6</v>
      </c>
      <c r="O261" s="4" t="s">
        <v>135</v>
      </c>
      <c r="P261" s="90">
        <v>0</v>
      </c>
      <c r="Q261" s="4" t="s">
        <v>135</v>
      </c>
      <c r="R261" s="90">
        <v>10</v>
      </c>
      <c r="S261" s="4" t="s">
        <v>286</v>
      </c>
      <c r="T261" s="68" t="str">
        <f t="shared" si="4"/>
        <v xml:space="preserve">10. Reducción de las desigualdades </v>
      </c>
      <c r="U261" s="90" t="s">
        <v>349</v>
      </c>
      <c r="V261" s="4" t="s">
        <v>350</v>
      </c>
      <c r="W261" s="90" t="s">
        <v>351</v>
      </c>
      <c r="X261" s="4" t="s">
        <v>352</v>
      </c>
      <c r="Y261" s="90" t="s">
        <v>353</v>
      </c>
      <c r="Z261" s="4" t="s">
        <v>354</v>
      </c>
      <c r="AA261" s="54" t="s">
        <v>1351</v>
      </c>
      <c r="AB261" s="3" t="s">
        <v>1247</v>
      </c>
      <c r="AC261" s="4" t="s">
        <v>1248</v>
      </c>
      <c r="AD261" s="4" t="s">
        <v>4267</v>
      </c>
      <c r="AE261" s="4" t="s">
        <v>4268</v>
      </c>
      <c r="AF261" s="4" t="s">
        <v>4269</v>
      </c>
      <c r="AG261" s="4" t="s">
        <v>4270</v>
      </c>
      <c r="AH261" s="8">
        <v>1</v>
      </c>
      <c r="AI261" s="4" t="s">
        <v>4271</v>
      </c>
      <c r="AJ261" s="4" t="s">
        <v>4272</v>
      </c>
      <c r="AK261" s="4" t="s">
        <v>59</v>
      </c>
      <c r="AL261" s="4" t="s">
        <v>4273</v>
      </c>
      <c r="AM261" s="9">
        <v>0.25</v>
      </c>
      <c r="AN261" s="9">
        <v>0.5</v>
      </c>
      <c r="AO261" s="9">
        <v>0.75</v>
      </c>
      <c r="AP261" s="9">
        <v>1</v>
      </c>
      <c r="AQ261" s="6">
        <v>1</v>
      </c>
      <c r="AR261" s="5" t="s">
        <v>4274</v>
      </c>
      <c r="AS261" s="5" t="s">
        <v>4275</v>
      </c>
      <c r="AT261" s="4" t="s">
        <v>4276</v>
      </c>
      <c r="AU261" s="4" t="s">
        <v>4277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hidden="1">
      <c r="A262" s="51" t="s">
        <v>15684</v>
      </c>
      <c r="B262" s="3" t="s">
        <v>3954</v>
      </c>
      <c r="C262" s="4" t="s">
        <v>3955</v>
      </c>
      <c r="D262" s="4" t="s">
        <v>3956</v>
      </c>
      <c r="E262" s="4" t="s">
        <v>3957</v>
      </c>
      <c r="F262" s="4" t="s">
        <v>3958</v>
      </c>
      <c r="G262" s="4" t="s">
        <v>3959</v>
      </c>
      <c r="H262" s="3" t="s">
        <v>1400</v>
      </c>
      <c r="I262" s="4" t="s">
        <v>1401</v>
      </c>
      <c r="J262" s="4" t="s">
        <v>4057</v>
      </c>
      <c r="K262" s="5" t="s">
        <v>4058</v>
      </c>
      <c r="L262" s="6">
        <v>2</v>
      </c>
      <c r="M262" s="5" t="s">
        <v>22</v>
      </c>
      <c r="N262" s="90">
        <v>3</v>
      </c>
      <c r="O262" s="4" t="s">
        <v>138</v>
      </c>
      <c r="P262" s="90">
        <v>4</v>
      </c>
      <c r="Q262" s="4" t="s">
        <v>186</v>
      </c>
      <c r="R262" s="90">
        <v>15</v>
      </c>
      <c r="S262" s="4" t="s">
        <v>927</v>
      </c>
      <c r="T262" s="68" t="str">
        <f t="shared" si="4"/>
        <v>15. Vida de ecosistemas terrestres</v>
      </c>
      <c r="U262" s="90" t="s">
        <v>349</v>
      </c>
      <c r="V262" s="4" t="s">
        <v>350</v>
      </c>
      <c r="W262" s="90" t="s">
        <v>497</v>
      </c>
      <c r="X262" s="4" t="s">
        <v>928</v>
      </c>
      <c r="Y262" s="90" t="s">
        <v>351</v>
      </c>
      <c r="Z262" s="4" t="s">
        <v>1404</v>
      </c>
      <c r="AA262" s="54" t="s">
        <v>945</v>
      </c>
      <c r="AB262" s="3" t="s">
        <v>1405</v>
      </c>
      <c r="AC262" s="4" t="s">
        <v>1406</v>
      </c>
      <c r="AD262" s="4" t="s">
        <v>4059</v>
      </c>
      <c r="AE262" s="4" t="s">
        <v>4060</v>
      </c>
      <c r="AF262" s="4" t="s">
        <v>4061</v>
      </c>
      <c r="AG262" s="4" t="s">
        <v>4062</v>
      </c>
      <c r="AH262" s="3">
        <v>0.08</v>
      </c>
      <c r="AI262" s="4" t="s">
        <v>4063</v>
      </c>
      <c r="AJ262" s="4" t="s">
        <v>4064</v>
      </c>
      <c r="AK262" s="4" t="s">
        <v>2651</v>
      </c>
      <c r="AL262" s="4" t="s">
        <v>4065</v>
      </c>
      <c r="AM262" s="3">
        <v>0.01</v>
      </c>
      <c r="AN262" s="3">
        <v>0.02</v>
      </c>
      <c r="AO262" s="3">
        <v>0.04</v>
      </c>
      <c r="AP262" s="3">
        <v>0.08</v>
      </c>
      <c r="AQ262" s="6">
        <v>0.2</v>
      </c>
      <c r="AR262" s="5" t="s">
        <v>4066</v>
      </c>
      <c r="AS262" s="5" t="s">
        <v>4067</v>
      </c>
      <c r="AT262" s="4" t="s">
        <v>4068</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hidden="1">
      <c r="A263" s="51" t="s">
        <v>15685</v>
      </c>
      <c r="B263" s="3" t="s">
        <v>3954</v>
      </c>
      <c r="C263" s="4" t="s">
        <v>3955</v>
      </c>
      <c r="D263" s="4" t="s">
        <v>3956</v>
      </c>
      <c r="E263" s="4" t="s">
        <v>3957</v>
      </c>
      <c r="F263" s="4" t="s">
        <v>3958</v>
      </c>
      <c r="G263" s="4" t="s">
        <v>3959</v>
      </c>
      <c r="H263" s="3" t="s">
        <v>946</v>
      </c>
      <c r="I263" s="4" t="s">
        <v>947</v>
      </c>
      <c r="J263" s="4" t="s">
        <v>4069</v>
      </c>
      <c r="K263" s="5" t="s">
        <v>4070</v>
      </c>
      <c r="L263" s="6">
        <v>2</v>
      </c>
      <c r="M263" s="5" t="s">
        <v>22</v>
      </c>
      <c r="N263" s="90">
        <v>3</v>
      </c>
      <c r="O263" s="5" t="s">
        <v>138</v>
      </c>
      <c r="P263" s="90">
        <v>3</v>
      </c>
      <c r="Q263" s="5" t="s">
        <v>185</v>
      </c>
      <c r="R263" s="90">
        <v>11</v>
      </c>
      <c r="S263" s="4" t="s">
        <v>631</v>
      </c>
      <c r="T263" s="68" t="str">
        <f t="shared" si="4"/>
        <v>11. Ciudades y comunidades sostenibles</v>
      </c>
      <c r="U263" s="90" t="s">
        <v>349</v>
      </c>
      <c r="V263" s="4" t="s">
        <v>350</v>
      </c>
      <c r="W263" s="90" t="s">
        <v>497</v>
      </c>
      <c r="X263" s="4" t="s">
        <v>928</v>
      </c>
      <c r="Y263" s="90" t="s">
        <v>497</v>
      </c>
      <c r="Z263" s="4" t="s">
        <v>950</v>
      </c>
      <c r="AA263" s="54" t="s">
        <v>16496</v>
      </c>
      <c r="AB263" s="3" t="s">
        <v>951</v>
      </c>
      <c r="AC263" s="4" t="s">
        <v>952</v>
      </c>
      <c r="AD263" s="4" t="s">
        <v>4071</v>
      </c>
      <c r="AE263" s="4" t="s">
        <v>4072</v>
      </c>
      <c r="AF263" s="4" t="s">
        <v>4073</v>
      </c>
      <c r="AG263" s="4" t="s">
        <v>4074</v>
      </c>
      <c r="AH263" s="8">
        <v>1</v>
      </c>
      <c r="AI263" s="4" t="s">
        <v>4075</v>
      </c>
      <c r="AJ263" s="4" t="s">
        <v>4076</v>
      </c>
      <c r="AK263" s="4" t="s">
        <v>59</v>
      </c>
      <c r="AL263" s="4" t="s">
        <v>4077</v>
      </c>
      <c r="AM263" s="9">
        <v>0.2</v>
      </c>
      <c r="AN263" s="9">
        <v>0.5</v>
      </c>
      <c r="AO263" s="9">
        <v>0.8</v>
      </c>
      <c r="AP263" s="9">
        <v>1</v>
      </c>
      <c r="AQ263" s="6">
        <v>1</v>
      </c>
      <c r="AR263" s="5" t="s">
        <v>4078</v>
      </c>
      <c r="AS263" s="5" t="s">
        <v>4079</v>
      </c>
      <c r="AT263" s="4" t="s">
        <v>4080</v>
      </c>
      <c r="AU263" s="4" t="s">
        <v>4081</v>
      </c>
      <c r="AV263" s="4" t="s">
        <v>4082</v>
      </c>
      <c r="AW263" s="4" t="s">
        <v>4080</v>
      </c>
      <c r="AX263" s="4" t="s">
        <v>4081</v>
      </c>
      <c r="AY263" s="4" t="s">
        <v>4083</v>
      </c>
      <c r="AZ263" s="4" t="s">
        <v>4084</v>
      </c>
      <c r="BA263" s="4" t="s">
        <v>4081</v>
      </c>
      <c r="BB263" s="4" t="s">
        <v>4085</v>
      </c>
      <c r="BC263" s="4" t="s">
        <v>4086</v>
      </c>
      <c r="BD263" s="4" t="s">
        <v>4081</v>
      </c>
      <c r="BE263" s="4" t="s">
        <v>4087</v>
      </c>
      <c r="BF263" s="4" t="s">
        <v>4088</v>
      </c>
      <c r="BG263" s="4" t="s">
        <v>4081</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hidden="1">
      <c r="A264" s="51" t="s">
        <v>15686</v>
      </c>
      <c r="B264" s="3" t="s">
        <v>3954</v>
      </c>
      <c r="C264" s="4" t="s">
        <v>3955</v>
      </c>
      <c r="D264" s="4" t="s">
        <v>3956</v>
      </c>
      <c r="E264" s="4" t="s">
        <v>3957</v>
      </c>
      <c r="F264" s="4" t="s">
        <v>3958</v>
      </c>
      <c r="G264" s="4" t="s">
        <v>3959</v>
      </c>
      <c r="H264" s="3" t="s">
        <v>968</v>
      </c>
      <c r="I264" s="4" t="s">
        <v>969</v>
      </c>
      <c r="J264" s="4" t="s">
        <v>4089</v>
      </c>
      <c r="K264" s="5" t="s">
        <v>4090</v>
      </c>
      <c r="L264" s="6">
        <v>1</v>
      </c>
      <c r="M264" s="5" t="s">
        <v>125</v>
      </c>
      <c r="N264" s="90">
        <v>2</v>
      </c>
      <c r="O264" s="4" t="s">
        <v>131</v>
      </c>
      <c r="P264" s="90">
        <v>4</v>
      </c>
      <c r="Q264" s="4" t="s">
        <v>164</v>
      </c>
      <c r="R264" s="90">
        <v>3</v>
      </c>
      <c r="S264" s="4" t="s">
        <v>972</v>
      </c>
      <c r="T264" s="68" t="str">
        <f t="shared" si="4"/>
        <v xml:space="preserve">3. Salud y bienestar </v>
      </c>
      <c r="U264" s="90" t="s">
        <v>349</v>
      </c>
      <c r="V264" s="4" t="s">
        <v>350</v>
      </c>
      <c r="W264" s="90" t="s">
        <v>528</v>
      </c>
      <c r="X264" s="4" t="s">
        <v>973</v>
      </c>
      <c r="Y264" s="90" t="s">
        <v>498</v>
      </c>
      <c r="Z264" s="4" t="s">
        <v>974</v>
      </c>
      <c r="AA264" s="54" t="s">
        <v>16497</v>
      </c>
      <c r="AB264" s="3" t="s">
        <v>975</v>
      </c>
      <c r="AC264" s="4" t="s">
        <v>976</v>
      </c>
      <c r="AD264" s="4" t="s">
        <v>4091</v>
      </c>
      <c r="AE264" s="4" t="s">
        <v>4092</v>
      </c>
      <c r="AF264" s="4" t="s">
        <v>4093</v>
      </c>
      <c r="AG264" s="4" t="s">
        <v>4094</v>
      </c>
      <c r="AH264" s="8">
        <v>1</v>
      </c>
      <c r="AI264" s="4" t="s">
        <v>4095</v>
      </c>
      <c r="AJ264" s="4" t="s">
        <v>4096</v>
      </c>
      <c r="AK264" s="4" t="s">
        <v>59</v>
      </c>
      <c r="AL264" s="4" t="s">
        <v>4097</v>
      </c>
      <c r="AM264" s="9">
        <v>0.25</v>
      </c>
      <c r="AN264" s="9">
        <v>0.5</v>
      </c>
      <c r="AO264" s="9">
        <v>0.75</v>
      </c>
      <c r="AP264" s="9">
        <v>1</v>
      </c>
      <c r="AQ264" s="6">
        <v>1</v>
      </c>
      <c r="AR264" s="5" t="s">
        <v>4098</v>
      </c>
      <c r="AS264" s="5" t="s">
        <v>4099</v>
      </c>
      <c r="AT264" s="4" t="s">
        <v>4100</v>
      </c>
      <c r="AU264" s="4" t="s">
        <v>4101</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hidden="1">
      <c r="A265" s="51" t="s">
        <v>15687</v>
      </c>
      <c r="B265" s="3" t="s">
        <v>3954</v>
      </c>
      <c r="C265" s="4" t="s">
        <v>3955</v>
      </c>
      <c r="D265" s="4" t="s">
        <v>3956</v>
      </c>
      <c r="E265" s="4" t="s">
        <v>3957</v>
      </c>
      <c r="F265" s="4" t="s">
        <v>3958</v>
      </c>
      <c r="G265" s="4" t="s">
        <v>3959</v>
      </c>
      <c r="H265" s="3" t="s">
        <v>1018</v>
      </c>
      <c r="I265" s="4" t="s">
        <v>1019</v>
      </c>
      <c r="J265" s="4" t="s">
        <v>4102</v>
      </c>
      <c r="K265" s="5" t="s">
        <v>4103</v>
      </c>
      <c r="L265" s="6">
        <v>1</v>
      </c>
      <c r="M265" s="5" t="s">
        <v>125</v>
      </c>
      <c r="N265" s="90">
        <v>1</v>
      </c>
      <c r="O265" s="5" t="s">
        <v>130</v>
      </c>
      <c r="P265" s="90">
        <v>1</v>
      </c>
      <c r="Q265" s="5" t="s">
        <v>156</v>
      </c>
      <c r="R265" s="90">
        <v>4</v>
      </c>
      <c r="S265" s="4" t="s">
        <v>1022</v>
      </c>
      <c r="T265" s="68" t="str">
        <f t="shared" si="4"/>
        <v>4. Educación de calidad</v>
      </c>
      <c r="U265" s="90" t="s">
        <v>349</v>
      </c>
      <c r="V265" s="4" t="s">
        <v>350</v>
      </c>
      <c r="W265" s="90" t="s">
        <v>498</v>
      </c>
      <c r="X265" s="4" t="s">
        <v>693</v>
      </c>
      <c r="Y265" s="90" t="s">
        <v>497</v>
      </c>
      <c r="Z265" s="4" t="s">
        <v>1023</v>
      </c>
      <c r="AA265" s="54" t="s">
        <v>16498</v>
      </c>
      <c r="AB265" s="3">
        <v>115</v>
      </c>
      <c r="AC265" s="4" t="s">
        <v>1024</v>
      </c>
      <c r="AD265" s="4" t="s">
        <v>4104</v>
      </c>
      <c r="AE265" s="4" t="s">
        <v>4105</v>
      </c>
      <c r="AF265" s="4" t="s">
        <v>4106</v>
      </c>
      <c r="AG265" s="4" t="s">
        <v>4107</v>
      </c>
      <c r="AH265" s="8">
        <v>1</v>
      </c>
      <c r="AI265" s="4" t="s">
        <v>4108</v>
      </c>
      <c r="AJ265" s="4" t="s">
        <v>4109</v>
      </c>
      <c r="AK265" s="4" t="s">
        <v>59</v>
      </c>
      <c r="AL265" s="4" t="s">
        <v>4110</v>
      </c>
      <c r="AM265" s="9">
        <v>0.25</v>
      </c>
      <c r="AN265" s="9">
        <v>0.25</v>
      </c>
      <c r="AO265" s="9">
        <v>0.25</v>
      </c>
      <c r="AP265" s="9">
        <v>1</v>
      </c>
      <c r="AQ265" s="6">
        <v>1</v>
      </c>
      <c r="AR265" s="5" t="s">
        <v>4111</v>
      </c>
      <c r="AS265" s="5" t="s">
        <v>4112</v>
      </c>
      <c r="AT265" s="4" t="s">
        <v>4113</v>
      </c>
      <c r="AU265" s="4" t="s">
        <v>4114</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hidden="1">
      <c r="A266" s="51" t="s">
        <v>15688</v>
      </c>
      <c r="B266" s="3" t="s">
        <v>3954</v>
      </c>
      <c r="C266" s="4" t="s">
        <v>3955</v>
      </c>
      <c r="D266" s="4" t="s">
        <v>3956</v>
      </c>
      <c r="E266" s="4" t="s">
        <v>3957</v>
      </c>
      <c r="F266" s="4" t="s">
        <v>3958</v>
      </c>
      <c r="G266" s="4" t="s">
        <v>3959</v>
      </c>
      <c r="H266" s="3" t="s">
        <v>1035</v>
      </c>
      <c r="I266" s="4" t="s">
        <v>1036</v>
      </c>
      <c r="J266" s="4" t="s">
        <v>4115</v>
      </c>
      <c r="K266" s="5" t="s">
        <v>4116</v>
      </c>
      <c r="L266" s="6">
        <v>4</v>
      </c>
      <c r="M266" s="5" t="s">
        <v>127</v>
      </c>
      <c r="N266" s="90">
        <v>4</v>
      </c>
      <c r="O266" s="4" t="s">
        <v>145</v>
      </c>
      <c r="P266" s="90">
        <v>0</v>
      </c>
      <c r="Q266" s="4" t="s">
        <v>145</v>
      </c>
      <c r="R266" s="90">
        <v>4</v>
      </c>
      <c r="S266" s="4" t="s">
        <v>1022</v>
      </c>
      <c r="T266" s="68" t="str">
        <f t="shared" si="4"/>
        <v>4. Educación de calidad</v>
      </c>
      <c r="U266" s="90" t="s">
        <v>349</v>
      </c>
      <c r="V266" s="4" t="s">
        <v>350</v>
      </c>
      <c r="W266" s="90" t="s">
        <v>840</v>
      </c>
      <c r="X266" s="4" t="s">
        <v>1039</v>
      </c>
      <c r="Y266" s="90" t="s">
        <v>349</v>
      </c>
      <c r="Z266" s="4" t="s">
        <v>1040</v>
      </c>
      <c r="AA266" s="54" t="s">
        <v>16500</v>
      </c>
      <c r="AB266" s="3" t="s">
        <v>1041</v>
      </c>
      <c r="AC266" s="4" t="s">
        <v>1549</v>
      </c>
      <c r="AD266" s="4" t="s">
        <v>4117</v>
      </c>
      <c r="AE266" s="4" t="s">
        <v>4118</v>
      </c>
      <c r="AF266" s="4" t="s">
        <v>4119</v>
      </c>
      <c r="AG266" s="4" t="s">
        <v>4120</v>
      </c>
      <c r="AH266" s="8">
        <v>1</v>
      </c>
      <c r="AI266" s="4" t="s">
        <v>4121</v>
      </c>
      <c r="AJ266" s="4" t="s">
        <v>4122</v>
      </c>
      <c r="AK266" s="4" t="s">
        <v>59</v>
      </c>
      <c r="AL266" s="4" t="s">
        <v>4123</v>
      </c>
      <c r="AM266" s="9">
        <v>0.5</v>
      </c>
      <c r="AN266" s="9">
        <v>0.68</v>
      </c>
      <c r="AO266" s="9">
        <v>0.85</v>
      </c>
      <c r="AP266" s="9">
        <v>1</v>
      </c>
      <c r="AQ266" s="6">
        <v>1</v>
      </c>
      <c r="AR266" s="5" t="s">
        <v>4124</v>
      </c>
      <c r="AS266" s="5" t="s">
        <v>4125</v>
      </c>
      <c r="AT266" s="4" t="s">
        <v>4126</v>
      </c>
      <c r="AU266" s="4" t="s">
        <v>4127</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hidden="1">
      <c r="A267" s="51" t="s">
        <v>15689</v>
      </c>
      <c r="B267" s="3" t="s">
        <v>3954</v>
      </c>
      <c r="C267" s="4" t="s">
        <v>3955</v>
      </c>
      <c r="D267" s="4" t="s">
        <v>3956</v>
      </c>
      <c r="E267" s="4" t="s">
        <v>3957</v>
      </c>
      <c r="F267" s="4" t="s">
        <v>3958</v>
      </c>
      <c r="G267" s="4" t="s">
        <v>3959</v>
      </c>
      <c r="H267" s="3" t="s">
        <v>1054</v>
      </c>
      <c r="I267" s="4" t="s">
        <v>1055</v>
      </c>
      <c r="J267" s="4" t="s">
        <v>4128</v>
      </c>
      <c r="K267" s="5" t="s">
        <v>4129</v>
      </c>
      <c r="L267" s="6">
        <v>1</v>
      </c>
      <c r="M267" s="5" t="s">
        <v>125</v>
      </c>
      <c r="N267" s="90">
        <v>3</v>
      </c>
      <c r="O267" s="5" t="s">
        <v>132</v>
      </c>
      <c r="P267" s="90">
        <v>1</v>
      </c>
      <c r="Q267" s="5" t="s">
        <v>1058</v>
      </c>
      <c r="R267" s="90">
        <v>3</v>
      </c>
      <c r="S267" s="4" t="s">
        <v>972</v>
      </c>
      <c r="T267" s="68" t="str">
        <f t="shared" si="4"/>
        <v xml:space="preserve">3. Salud y bienestar </v>
      </c>
      <c r="U267" s="90" t="s">
        <v>349</v>
      </c>
      <c r="V267" s="4" t="s">
        <v>350</v>
      </c>
      <c r="W267" s="90" t="s">
        <v>840</v>
      </c>
      <c r="X267" s="4" t="s">
        <v>1039</v>
      </c>
      <c r="Y267" s="90" t="s">
        <v>497</v>
      </c>
      <c r="Z267" s="4" t="s">
        <v>1059</v>
      </c>
      <c r="AA267" s="54" t="s">
        <v>16501</v>
      </c>
      <c r="AB267" s="3" t="s">
        <v>1060</v>
      </c>
      <c r="AC267" s="4" t="s">
        <v>1061</v>
      </c>
      <c r="AD267" s="4" t="s">
        <v>4130</v>
      </c>
      <c r="AE267" s="4" t="s">
        <v>4131</v>
      </c>
      <c r="AF267" s="4" t="s">
        <v>4132</v>
      </c>
      <c r="AG267" s="4" t="s">
        <v>4133</v>
      </c>
      <c r="AH267" s="8">
        <v>1</v>
      </c>
      <c r="AI267" s="4" t="s">
        <v>4134</v>
      </c>
      <c r="AJ267" s="4" t="s">
        <v>4135</v>
      </c>
      <c r="AK267" s="4" t="s">
        <v>59</v>
      </c>
      <c r="AL267" s="4" t="s">
        <v>4136</v>
      </c>
      <c r="AM267" s="8">
        <v>0</v>
      </c>
      <c r="AN267" s="9">
        <v>0.15</v>
      </c>
      <c r="AO267" s="9">
        <v>0.3</v>
      </c>
      <c r="AP267" s="9">
        <v>1</v>
      </c>
      <c r="AQ267" s="6">
        <v>1</v>
      </c>
      <c r="AR267" s="5" t="s">
        <v>4137</v>
      </c>
      <c r="AS267" s="5" t="s">
        <v>4138</v>
      </c>
      <c r="AT267" s="4" t="s">
        <v>4139</v>
      </c>
      <c r="AU267" s="4" t="s">
        <v>4140</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hidden="1">
      <c r="A268" s="51" t="s">
        <v>15690</v>
      </c>
      <c r="B268" s="3" t="s">
        <v>3954</v>
      </c>
      <c r="C268" s="4" t="s">
        <v>3955</v>
      </c>
      <c r="D268" s="4" t="s">
        <v>3956</v>
      </c>
      <c r="E268" s="4" t="s">
        <v>3957</v>
      </c>
      <c r="F268" s="4" t="s">
        <v>3958</v>
      </c>
      <c r="G268" s="4" t="s">
        <v>3959</v>
      </c>
      <c r="H268" s="3" t="s">
        <v>2163</v>
      </c>
      <c r="I268" s="4" t="s">
        <v>2164</v>
      </c>
      <c r="J268" s="4" t="s">
        <v>4141</v>
      </c>
      <c r="K268" s="5" t="s">
        <v>4142</v>
      </c>
      <c r="L268" s="6">
        <v>2</v>
      </c>
      <c r="M268" s="5" t="s">
        <v>22</v>
      </c>
      <c r="N268" s="90">
        <v>2</v>
      </c>
      <c r="O268" s="4" t="s">
        <v>25</v>
      </c>
      <c r="P268" s="90">
        <v>1</v>
      </c>
      <c r="Q268" s="4" t="s">
        <v>28</v>
      </c>
      <c r="R268" s="90">
        <v>11</v>
      </c>
      <c r="S268" s="4" t="s">
        <v>631</v>
      </c>
      <c r="T268" s="68" t="str">
        <f t="shared" si="4"/>
        <v>11. Ciudades y comunidades sostenibles</v>
      </c>
      <c r="U268" s="90" t="s">
        <v>349</v>
      </c>
      <c r="V268" s="4" t="s">
        <v>350</v>
      </c>
      <c r="W268" s="90" t="s">
        <v>349</v>
      </c>
      <c r="X268" s="4" t="s">
        <v>783</v>
      </c>
      <c r="Y268" s="90" t="s">
        <v>497</v>
      </c>
      <c r="Z268" s="4" t="s">
        <v>784</v>
      </c>
      <c r="AA268" s="54" t="s">
        <v>16488</v>
      </c>
      <c r="AB268" s="3" t="s">
        <v>1324</v>
      </c>
      <c r="AC268" s="4" t="s">
        <v>1325</v>
      </c>
      <c r="AD268" s="4" t="s">
        <v>4143</v>
      </c>
      <c r="AE268" s="4" t="s">
        <v>4144</v>
      </c>
      <c r="AF268" s="4" t="s">
        <v>4145</v>
      </c>
      <c r="AG268" s="4" t="s">
        <v>4146</v>
      </c>
      <c r="AH268" s="8">
        <v>0.1</v>
      </c>
      <c r="AI268" s="4" t="s">
        <v>4147</v>
      </c>
      <c r="AJ268" s="4" t="s">
        <v>4148</v>
      </c>
      <c r="AK268" s="4" t="s">
        <v>59</v>
      </c>
      <c r="AL268" s="4" t="s">
        <v>4149</v>
      </c>
      <c r="AM268" s="9">
        <v>0.01</v>
      </c>
      <c r="AN268" s="9">
        <v>0.03</v>
      </c>
      <c r="AO268" s="9">
        <v>7.0000000000000007E-2</v>
      </c>
      <c r="AP268" s="9">
        <v>0.1</v>
      </c>
      <c r="AQ268" s="6">
        <v>0.25</v>
      </c>
      <c r="AR268" s="5" t="s">
        <v>4150</v>
      </c>
      <c r="AS268" s="5" t="s">
        <v>4151</v>
      </c>
      <c r="AT268" s="4" t="s">
        <v>4152</v>
      </c>
      <c r="AU268" s="4" t="s">
        <v>4153</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hidden="1">
      <c r="A269" s="51" t="s">
        <v>15703</v>
      </c>
      <c r="B269" s="3" t="s">
        <v>4280</v>
      </c>
      <c r="C269" s="4" t="s">
        <v>4281</v>
      </c>
      <c r="D269" s="4" t="s">
        <v>4282</v>
      </c>
      <c r="E269" s="4" t="s">
        <v>4283</v>
      </c>
      <c r="F269" s="4" t="s">
        <v>4284</v>
      </c>
      <c r="G269" s="4" t="s">
        <v>4285</v>
      </c>
      <c r="H269" s="3" t="s">
        <v>898</v>
      </c>
      <c r="I269" s="4" t="s">
        <v>899</v>
      </c>
      <c r="J269" s="4" t="s">
        <v>4697</v>
      </c>
      <c r="K269" s="5" t="s">
        <v>4698</v>
      </c>
      <c r="L269" s="6">
        <v>5</v>
      </c>
      <c r="M269" s="5" t="s">
        <v>128</v>
      </c>
      <c r="N269" s="90">
        <v>1</v>
      </c>
      <c r="O269" s="5" t="s">
        <v>148</v>
      </c>
      <c r="P269" s="90">
        <v>11</v>
      </c>
      <c r="Q269" s="5" t="s">
        <v>201</v>
      </c>
      <c r="R269" s="90">
        <v>16</v>
      </c>
      <c r="S269" s="4" t="s">
        <v>31</v>
      </c>
      <c r="T269" s="68" t="str">
        <f t="shared" si="4"/>
        <v>16. Paz, justicia e instituciones sólidas</v>
      </c>
      <c r="U269" s="90" t="s">
        <v>497</v>
      </c>
      <c r="V269" s="4" t="s">
        <v>34</v>
      </c>
      <c r="W269" s="90" t="s">
        <v>3581</v>
      </c>
      <c r="X269" s="4" t="s">
        <v>235</v>
      </c>
      <c r="Y269" s="90" t="s">
        <v>497</v>
      </c>
      <c r="Z269" s="4" t="s">
        <v>902</v>
      </c>
      <c r="AA269" s="54" t="s">
        <v>16490</v>
      </c>
      <c r="AB269" s="3" t="s">
        <v>903</v>
      </c>
      <c r="AC269" s="4" t="s">
        <v>904</v>
      </c>
      <c r="AD269" s="4" t="s">
        <v>4699</v>
      </c>
      <c r="AE269" s="4" t="s">
        <v>4700</v>
      </c>
      <c r="AF269" s="4" t="s">
        <v>4701</v>
      </c>
      <c r="AG269" s="4" t="s">
        <v>4702</v>
      </c>
      <c r="AH269" s="6">
        <v>1.4999999999999999E-2</v>
      </c>
      <c r="AI269" s="4" t="s">
        <v>4703</v>
      </c>
      <c r="AJ269" s="4" t="s">
        <v>4704</v>
      </c>
      <c r="AK269" s="4" t="s">
        <v>2651</v>
      </c>
      <c r="AL269" s="4" t="s">
        <v>4705</v>
      </c>
      <c r="AM269" s="6">
        <v>1.4999999999999999E-2</v>
      </c>
      <c r="AN269" s="6">
        <v>1.4999999999999999E-2</v>
      </c>
      <c r="AO269" s="6">
        <v>1.4999999999999999E-2</v>
      </c>
      <c r="AP269" s="6">
        <v>1.4999999999999999E-2</v>
      </c>
      <c r="AQ269" s="3" t="s">
        <v>4706</v>
      </c>
      <c r="AR269" s="5" t="s">
        <v>4707</v>
      </c>
      <c r="AS269" s="5" t="s">
        <v>4708</v>
      </c>
      <c r="AT269" s="4" t="s">
        <v>4709</v>
      </c>
      <c r="AU269" s="4" t="s">
        <v>4710</v>
      </c>
      <c r="AV269" s="4" t="s">
        <v>4711</v>
      </c>
      <c r="AW269" s="4" t="s">
        <v>4709</v>
      </c>
      <c r="AX269" s="4" t="s">
        <v>4710</v>
      </c>
      <c r="AY269" s="4" t="s">
        <v>4712</v>
      </c>
      <c r="AZ269" s="4" t="s">
        <v>4709</v>
      </c>
      <c r="BA269" s="4" t="s">
        <v>4710</v>
      </c>
      <c r="BB269" s="4" t="s">
        <v>4713</v>
      </c>
      <c r="BC269" s="4" t="s">
        <v>4714</v>
      </c>
      <c r="BD269" s="4" t="s">
        <v>4715</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hidden="1">
      <c r="A270" s="51" t="s">
        <v>15712</v>
      </c>
      <c r="B270" s="3" t="s">
        <v>4280</v>
      </c>
      <c r="C270" s="4" t="s">
        <v>4281</v>
      </c>
      <c r="D270" s="4" t="s">
        <v>4282</v>
      </c>
      <c r="E270" s="4" t="s">
        <v>4283</v>
      </c>
      <c r="F270" s="4" t="s">
        <v>4284</v>
      </c>
      <c r="G270" s="4" t="s">
        <v>4285</v>
      </c>
      <c r="H270" s="3" t="s">
        <v>3849</v>
      </c>
      <c r="I270" s="4" t="s">
        <v>3850</v>
      </c>
      <c r="J270" s="4" t="s">
        <v>4575</v>
      </c>
      <c r="K270" s="5" t="s">
        <v>4576</v>
      </c>
      <c r="L270" s="6">
        <v>2</v>
      </c>
      <c r="M270" s="5" t="s">
        <v>22</v>
      </c>
      <c r="N270" s="90">
        <v>3</v>
      </c>
      <c r="O270" s="5" t="s">
        <v>138</v>
      </c>
      <c r="P270" s="90">
        <v>4</v>
      </c>
      <c r="Q270" s="5" t="s">
        <v>186</v>
      </c>
      <c r="R270" s="90">
        <v>15</v>
      </c>
      <c r="S270" s="4" t="s">
        <v>927</v>
      </c>
      <c r="T270" s="68" t="str">
        <f t="shared" si="4"/>
        <v>15. Vida de ecosistemas terrestres</v>
      </c>
      <c r="U270" s="90" t="s">
        <v>349</v>
      </c>
      <c r="V270" s="4" t="s">
        <v>350</v>
      </c>
      <c r="W270" s="90" t="s">
        <v>497</v>
      </c>
      <c r="X270" s="4" t="s">
        <v>928</v>
      </c>
      <c r="Y270" s="90" t="s">
        <v>351</v>
      </c>
      <c r="Z270" s="4" t="s">
        <v>1404</v>
      </c>
      <c r="AA270" s="54" t="s">
        <v>945</v>
      </c>
      <c r="AB270" s="3" t="s">
        <v>1405</v>
      </c>
      <c r="AC270" s="4" t="s">
        <v>1406</v>
      </c>
      <c r="AD270" s="4" t="s">
        <v>4577</v>
      </c>
      <c r="AE270" s="4" t="s">
        <v>4578</v>
      </c>
      <c r="AF270" s="4" t="s">
        <v>4579</v>
      </c>
      <c r="AG270" s="4" t="s">
        <v>4580</v>
      </c>
      <c r="AH270" s="8">
        <v>1.5</v>
      </c>
      <c r="AI270" s="4" t="s">
        <v>4581</v>
      </c>
      <c r="AJ270" s="4" t="s">
        <v>4582</v>
      </c>
      <c r="AK270" s="4" t="s">
        <v>59</v>
      </c>
      <c r="AL270" s="4" t="s">
        <v>4583</v>
      </c>
      <c r="AM270" s="9">
        <v>0.37</v>
      </c>
      <c r="AN270" s="9">
        <v>0.74</v>
      </c>
      <c r="AO270" s="9">
        <v>1.1200000000000001</v>
      </c>
      <c r="AP270" s="9">
        <v>1.5</v>
      </c>
      <c r="AQ270" s="6">
        <v>1.5</v>
      </c>
      <c r="AR270" s="5" t="s">
        <v>4584</v>
      </c>
      <c r="AS270" s="5" t="s">
        <v>4585</v>
      </c>
      <c r="AT270" s="4" t="s">
        <v>4586</v>
      </c>
      <c r="AU270" s="4" t="s">
        <v>4587</v>
      </c>
      <c r="AV270" s="4" t="s">
        <v>4588</v>
      </c>
      <c r="AW270" s="4" t="s">
        <v>4586</v>
      </c>
      <c r="AX270" s="4" t="s">
        <v>4587</v>
      </c>
      <c r="AY270" s="4" t="s">
        <v>4589</v>
      </c>
      <c r="AZ270" s="4" t="s">
        <v>4586</v>
      </c>
      <c r="BA270" s="4" t="s">
        <v>4587</v>
      </c>
      <c r="BB270" s="4" t="s">
        <v>4590</v>
      </c>
      <c r="BC270" s="4" t="s">
        <v>4586</v>
      </c>
      <c r="BD270" s="4" t="s">
        <v>4587</v>
      </c>
      <c r="BE270" s="4" t="s">
        <v>4591</v>
      </c>
      <c r="BF270" s="4" t="s">
        <v>4586</v>
      </c>
      <c r="BG270" s="4" t="s">
        <v>4587</v>
      </c>
      <c r="BH270" s="4" t="s">
        <v>4592</v>
      </c>
      <c r="BI270" s="4" t="s">
        <v>4586</v>
      </c>
      <c r="BJ270" s="4" t="s">
        <v>4587</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hidden="1">
      <c r="A271" s="51" t="s">
        <v>15713</v>
      </c>
      <c r="B271" s="3" t="s">
        <v>4280</v>
      </c>
      <c r="C271" s="4" t="s">
        <v>4281</v>
      </c>
      <c r="D271" s="4" t="s">
        <v>4282</v>
      </c>
      <c r="E271" s="4" t="s">
        <v>4283</v>
      </c>
      <c r="F271" s="4" t="s">
        <v>4284</v>
      </c>
      <c r="G271" s="4" t="s">
        <v>4285</v>
      </c>
      <c r="H271" s="3" t="s">
        <v>1296</v>
      </c>
      <c r="I271" s="4" t="s">
        <v>1297</v>
      </c>
      <c r="J271" s="4" t="s">
        <v>4563</v>
      </c>
      <c r="K271" s="5" t="s">
        <v>4564</v>
      </c>
      <c r="L271" s="6">
        <v>2</v>
      </c>
      <c r="M271" s="5" t="s">
        <v>22</v>
      </c>
      <c r="N271" s="90">
        <v>3</v>
      </c>
      <c r="O271" s="4" t="s">
        <v>138</v>
      </c>
      <c r="P271" s="90">
        <v>2</v>
      </c>
      <c r="Q271" s="4" t="s">
        <v>184</v>
      </c>
      <c r="R271" s="90">
        <v>6</v>
      </c>
      <c r="S271" s="4" t="s">
        <v>1300</v>
      </c>
      <c r="T271" s="68" t="str">
        <f t="shared" si="4"/>
        <v xml:space="preserve">6. Agua limpia y saneamiento </v>
      </c>
      <c r="U271" s="90" t="s">
        <v>349</v>
      </c>
      <c r="V271" s="4" t="s">
        <v>350</v>
      </c>
      <c r="W271" s="90" t="s">
        <v>349</v>
      </c>
      <c r="X271" s="4" t="s">
        <v>783</v>
      </c>
      <c r="Y271" s="90" t="s">
        <v>528</v>
      </c>
      <c r="Z271" s="4" t="s">
        <v>1301</v>
      </c>
      <c r="AA271" s="54" t="s">
        <v>16492</v>
      </c>
      <c r="AB271" s="3" t="s">
        <v>1302</v>
      </c>
      <c r="AC271" s="4" t="s">
        <v>1303</v>
      </c>
      <c r="AD271" s="4" t="s">
        <v>4565</v>
      </c>
      <c r="AE271" s="4" t="s">
        <v>4551</v>
      </c>
      <c r="AF271" s="4" t="s">
        <v>4566</v>
      </c>
      <c r="AG271" s="4" t="s">
        <v>4567</v>
      </c>
      <c r="AH271" s="8">
        <v>0.9</v>
      </c>
      <c r="AI271" s="4" t="s">
        <v>4568</v>
      </c>
      <c r="AJ271" s="4" t="s">
        <v>4569</v>
      </c>
      <c r="AK271" s="4" t="s">
        <v>59</v>
      </c>
      <c r="AL271" s="4" t="s">
        <v>4570</v>
      </c>
      <c r="AM271" s="9">
        <v>0.23</v>
      </c>
      <c r="AN271" s="9">
        <v>0.45</v>
      </c>
      <c r="AO271" s="9">
        <v>0.77</v>
      </c>
      <c r="AP271" s="9">
        <v>0.9</v>
      </c>
      <c r="AQ271" s="3" t="s">
        <v>4571</v>
      </c>
      <c r="AR271" s="5" t="s">
        <v>4572</v>
      </c>
      <c r="AS271" s="5" t="s">
        <v>4573</v>
      </c>
      <c r="AT271" s="4" t="s">
        <v>4545</v>
      </c>
      <c r="AU271" s="4" t="s">
        <v>4546</v>
      </c>
      <c r="AV271" s="4" t="s">
        <v>4574</v>
      </c>
      <c r="AW271" s="4" t="s">
        <v>4545</v>
      </c>
      <c r="AX271" s="4" t="s">
        <v>4546</v>
      </c>
      <c r="AY271" s="4" t="s">
        <v>229</v>
      </c>
      <c r="AZ271" s="4" t="s">
        <v>4545</v>
      </c>
      <c r="BA271" s="4" t="s">
        <v>4546</v>
      </c>
      <c r="BB271" s="4" t="s">
        <v>229</v>
      </c>
      <c r="BC271" s="4" t="s">
        <v>4545</v>
      </c>
      <c r="BD271" s="4" t="s">
        <v>4546</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hidden="1">
      <c r="A272" s="51" t="s">
        <v>15714</v>
      </c>
      <c r="B272" s="3" t="s">
        <v>4280</v>
      </c>
      <c r="C272" s="4" t="s">
        <v>4281</v>
      </c>
      <c r="D272" s="4" t="s">
        <v>4282</v>
      </c>
      <c r="E272" s="4" t="s">
        <v>4283</v>
      </c>
      <c r="F272" s="4" t="s">
        <v>4284</v>
      </c>
      <c r="G272" s="4" t="s">
        <v>4285</v>
      </c>
      <c r="H272" s="3" t="s">
        <v>2163</v>
      </c>
      <c r="I272" s="4" t="s">
        <v>2164</v>
      </c>
      <c r="J272" s="4" t="s">
        <v>4548</v>
      </c>
      <c r="K272" s="5" t="s">
        <v>4549</v>
      </c>
      <c r="L272" s="6">
        <v>2</v>
      </c>
      <c r="M272" s="5" t="s">
        <v>22</v>
      </c>
      <c r="N272" s="90">
        <v>2</v>
      </c>
      <c r="O272" s="5" t="s">
        <v>25</v>
      </c>
      <c r="P272" s="90">
        <v>1</v>
      </c>
      <c r="Q272" s="5" t="s">
        <v>28</v>
      </c>
      <c r="R272" s="90">
        <v>11</v>
      </c>
      <c r="S272" s="4" t="s">
        <v>631</v>
      </c>
      <c r="T272" s="68" t="str">
        <f t="shared" si="4"/>
        <v>11. Ciudades y comunidades sostenibles</v>
      </c>
      <c r="U272" s="90" t="s">
        <v>349</v>
      </c>
      <c r="V272" s="4" t="s">
        <v>350</v>
      </c>
      <c r="W272" s="90" t="s">
        <v>349</v>
      </c>
      <c r="X272" s="4" t="s">
        <v>783</v>
      </c>
      <c r="Y272" s="90" t="s">
        <v>497</v>
      </c>
      <c r="Z272" s="4" t="s">
        <v>784</v>
      </c>
      <c r="AA272" s="54" t="s">
        <v>16488</v>
      </c>
      <c r="AB272" s="3" t="s">
        <v>1324</v>
      </c>
      <c r="AC272" s="4" t="s">
        <v>1325</v>
      </c>
      <c r="AD272" s="4" t="s">
        <v>4550</v>
      </c>
      <c r="AE272" s="4" t="s">
        <v>4551</v>
      </c>
      <c r="AF272" s="4" t="s">
        <v>4552</v>
      </c>
      <c r="AG272" s="4" t="s">
        <v>4553</v>
      </c>
      <c r="AH272" s="8">
        <v>0.9</v>
      </c>
      <c r="AI272" s="4" t="s">
        <v>4554</v>
      </c>
      <c r="AJ272" s="4" t="s">
        <v>4555</v>
      </c>
      <c r="AK272" s="4" t="s">
        <v>59</v>
      </c>
      <c r="AL272" s="4" t="s">
        <v>4556</v>
      </c>
      <c r="AM272" s="9">
        <v>0.15</v>
      </c>
      <c r="AN272" s="9">
        <v>0.35</v>
      </c>
      <c r="AO272" s="9">
        <v>0.8</v>
      </c>
      <c r="AP272" s="9">
        <v>0.9</v>
      </c>
      <c r="AQ272" s="3" t="s">
        <v>4557</v>
      </c>
      <c r="AR272" s="5" t="s">
        <v>4558</v>
      </c>
      <c r="AS272" s="5" t="s">
        <v>4559</v>
      </c>
      <c r="AT272" s="4" t="s">
        <v>4542</v>
      </c>
      <c r="AU272" s="4" t="s">
        <v>4560</v>
      </c>
      <c r="AV272" s="4" t="s">
        <v>4561</v>
      </c>
      <c r="AW272" s="4" t="s">
        <v>4545</v>
      </c>
      <c r="AX272" s="4" t="s">
        <v>4546</v>
      </c>
      <c r="AY272" s="4" t="s">
        <v>4561</v>
      </c>
      <c r="AZ272" s="4" t="s">
        <v>4545</v>
      </c>
      <c r="BA272" s="4" t="s">
        <v>4546</v>
      </c>
      <c r="BB272" s="4" t="s">
        <v>4562</v>
      </c>
      <c r="BC272" s="4" t="s">
        <v>4545</v>
      </c>
      <c r="BD272" s="4" t="s">
        <v>4546</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hidden="1">
      <c r="A273" s="51" t="s">
        <v>15715</v>
      </c>
      <c r="B273" s="3" t="s">
        <v>4280</v>
      </c>
      <c r="C273" s="4" t="s">
        <v>4281</v>
      </c>
      <c r="D273" s="4" t="s">
        <v>4282</v>
      </c>
      <c r="E273" s="4" t="s">
        <v>4283</v>
      </c>
      <c r="F273" s="4" t="s">
        <v>4284</v>
      </c>
      <c r="G273" s="4" t="s">
        <v>4285</v>
      </c>
      <c r="H273" s="3" t="s">
        <v>1261</v>
      </c>
      <c r="I273" s="4" t="s">
        <v>1262</v>
      </c>
      <c r="J273" s="4" t="s">
        <v>4530</v>
      </c>
      <c r="K273" s="5" t="s">
        <v>4531</v>
      </c>
      <c r="L273" s="6">
        <v>2</v>
      </c>
      <c r="M273" s="5" t="s">
        <v>22</v>
      </c>
      <c r="N273" s="90">
        <v>2</v>
      </c>
      <c r="O273" s="4" t="s">
        <v>25</v>
      </c>
      <c r="P273" s="90">
        <v>2</v>
      </c>
      <c r="Q273" s="4" t="s">
        <v>180</v>
      </c>
      <c r="R273" s="90">
        <v>11</v>
      </c>
      <c r="S273" s="4" t="s">
        <v>631</v>
      </c>
      <c r="T273" s="68" t="str">
        <f t="shared" si="4"/>
        <v>11. Ciudades y comunidades sostenibles</v>
      </c>
      <c r="U273" s="90" t="s">
        <v>349</v>
      </c>
      <c r="V273" s="4" t="s">
        <v>350</v>
      </c>
      <c r="W273" s="90" t="s">
        <v>349</v>
      </c>
      <c r="X273" s="4" t="s">
        <v>783</v>
      </c>
      <c r="Y273" s="90" t="s">
        <v>497</v>
      </c>
      <c r="Z273" s="4" t="s">
        <v>784</v>
      </c>
      <c r="AA273" s="54" t="s">
        <v>16488</v>
      </c>
      <c r="AB273" s="3" t="s">
        <v>1265</v>
      </c>
      <c r="AC273" s="4" t="s">
        <v>1266</v>
      </c>
      <c r="AD273" s="4" t="s">
        <v>4532</v>
      </c>
      <c r="AE273" s="4" t="s">
        <v>4533</v>
      </c>
      <c r="AF273" s="4" t="s">
        <v>4534</v>
      </c>
      <c r="AG273" s="4" t="s">
        <v>4535</v>
      </c>
      <c r="AH273" s="8">
        <v>0.9</v>
      </c>
      <c r="AI273" s="4" t="s">
        <v>4536</v>
      </c>
      <c r="AJ273" s="4" t="s">
        <v>4537</v>
      </c>
      <c r="AK273" s="4" t="s">
        <v>59</v>
      </c>
      <c r="AL273" s="4" t="s">
        <v>4538</v>
      </c>
      <c r="AM273" s="9">
        <v>0.3</v>
      </c>
      <c r="AN273" s="9">
        <v>0.6</v>
      </c>
      <c r="AO273" s="9">
        <v>0.8</v>
      </c>
      <c r="AP273" s="9">
        <v>0.9</v>
      </c>
      <c r="AQ273" s="3" t="s">
        <v>4539</v>
      </c>
      <c r="AR273" s="5" t="s">
        <v>4540</v>
      </c>
      <c r="AS273" s="5" t="s">
        <v>4541</v>
      </c>
      <c r="AT273" s="4" t="s">
        <v>4542</v>
      </c>
      <c r="AU273" s="4" t="s">
        <v>4543</v>
      </c>
      <c r="AV273" s="4" t="s">
        <v>4544</v>
      </c>
      <c r="AW273" s="4" t="s">
        <v>4545</v>
      </c>
      <c r="AX273" s="4" t="s">
        <v>4546</v>
      </c>
      <c r="AY273" s="4" t="s">
        <v>4547</v>
      </c>
      <c r="AZ273" s="4" t="s">
        <v>4545</v>
      </c>
      <c r="BA273" s="4" t="s">
        <v>4546</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hidden="1">
      <c r="A274" s="51" t="s">
        <v>15716</v>
      </c>
      <c r="B274" s="3" t="s">
        <v>4280</v>
      </c>
      <c r="C274" s="4" t="s">
        <v>4281</v>
      </c>
      <c r="D274" s="4" t="s">
        <v>4513</v>
      </c>
      <c r="E274" s="4" t="s">
        <v>4283</v>
      </c>
      <c r="F274" s="4" t="s">
        <v>4284</v>
      </c>
      <c r="G274" s="4" t="s">
        <v>4285</v>
      </c>
      <c r="H274" s="3" t="s">
        <v>14</v>
      </c>
      <c r="I274" s="4" t="s">
        <v>16</v>
      </c>
      <c r="J274" s="4" t="s">
        <v>4514</v>
      </c>
      <c r="K274" s="5" t="s">
        <v>4515</v>
      </c>
      <c r="L274" s="6">
        <v>2</v>
      </c>
      <c r="M274" s="5" t="s">
        <v>22</v>
      </c>
      <c r="N274" s="90" t="s">
        <v>349</v>
      </c>
      <c r="O274" s="5" t="s">
        <v>25</v>
      </c>
      <c r="P274" s="90" t="s">
        <v>497</v>
      </c>
      <c r="Q274" s="5" t="s">
        <v>28</v>
      </c>
      <c r="R274" s="90" t="s">
        <v>1593</v>
      </c>
      <c r="S274" s="4" t="s">
        <v>286</v>
      </c>
      <c r="T274" s="68" t="str">
        <f t="shared" si="4"/>
        <v xml:space="preserve">10. Reducción de las desigualdades </v>
      </c>
      <c r="U274" s="90" t="s">
        <v>349</v>
      </c>
      <c r="V274" s="4" t="s">
        <v>34</v>
      </c>
      <c r="W274" s="90" t="s">
        <v>349</v>
      </c>
      <c r="X274" s="4" t="s">
        <v>269</v>
      </c>
      <c r="Y274" s="90" t="s">
        <v>497</v>
      </c>
      <c r="Z274" s="4" t="s">
        <v>3891</v>
      </c>
      <c r="AA274" s="54" t="s">
        <v>16488</v>
      </c>
      <c r="AB274" s="3" t="s">
        <v>42</v>
      </c>
      <c r="AC274" s="4" t="s">
        <v>44</v>
      </c>
      <c r="AD274" s="4" t="s">
        <v>4516</v>
      </c>
      <c r="AE274" s="4" t="s">
        <v>4517</v>
      </c>
      <c r="AF274" s="4" t="s">
        <v>4518</v>
      </c>
      <c r="AG274" s="4" t="s">
        <v>4519</v>
      </c>
      <c r="AH274" s="8">
        <v>0.04</v>
      </c>
      <c r="AI274" s="4" t="s">
        <v>4520</v>
      </c>
      <c r="AJ274" s="4" t="s">
        <v>4521</v>
      </c>
      <c r="AK274" s="4" t="s">
        <v>59</v>
      </c>
      <c r="AL274" s="4" t="s">
        <v>4522</v>
      </c>
      <c r="AM274" s="8">
        <v>0</v>
      </c>
      <c r="AN274" s="9">
        <v>0.02</v>
      </c>
      <c r="AO274" s="9">
        <v>0.03</v>
      </c>
      <c r="AP274" s="9">
        <v>0.04</v>
      </c>
      <c r="AQ274" s="6">
        <v>0.1</v>
      </c>
      <c r="AR274" s="5" t="s">
        <v>4523</v>
      </c>
      <c r="AS274" s="5" t="s">
        <v>4524</v>
      </c>
      <c r="AT274" s="4" t="s">
        <v>4525</v>
      </c>
      <c r="AU274" s="4" t="s">
        <v>4526</v>
      </c>
      <c r="AV274" s="4" t="s">
        <v>4527</v>
      </c>
      <c r="AW274" s="4" t="s">
        <v>4525</v>
      </c>
      <c r="AX274" s="4" t="s">
        <v>4526</v>
      </c>
      <c r="AY274" s="4" t="s">
        <v>4528</v>
      </c>
      <c r="AZ274" s="4" t="s">
        <v>4525</v>
      </c>
      <c r="BA274" s="4" t="s">
        <v>4526</v>
      </c>
      <c r="BB274" s="4" t="s">
        <v>4529</v>
      </c>
      <c r="BC274" s="4" t="s">
        <v>4525</v>
      </c>
      <c r="BD274" s="4" t="s">
        <v>4526</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hidden="1">
      <c r="A275" s="51" t="s">
        <v>15717</v>
      </c>
      <c r="B275" s="3" t="s">
        <v>4280</v>
      </c>
      <c r="C275" s="4" t="s">
        <v>4281</v>
      </c>
      <c r="D275" s="4" t="s">
        <v>4282</v>
      </c>
      <c r="E275" s="4" t="s">
        <v>4283</v>
      </c>
      <c r="F275" s="4" t="s">
        <v>4284</v>
      </c>
      <c r="G275" s="4" t="s">
        <v>4285</v>
      </c>
      <c r="H275" s="3" t="s">
        <v>231</v>
      </c>
      <c r="I275" s="4" t="s">
        <v>232</v>
      </c>
      <c r="J275" s="4" t="s">
        <v>4490</v>
      </c>
      <c r="K275" s="5" t="s">
        <v>4491</v>
      </c>
      <c r="L275" s="6">
        <v>5</v>
      </c>
      <c r="M275" s="5" t="s">
        <v>128</v>
      </c>
      <c r="N275" s="90">
        <v>3</v>
      </c>
      <c r="O275" s="4" t="s">
        <v>150</v>
      </c>
      <c r="P275" s="90">
        <v>1</v>
      </c>
      <c r="Q275" s="4" t="s">
        <v>209</v>
      </c>
      <c r="R275" s="90">
        <v>16</v>
      </c>
      <c r="S275" s="4" t="s">
        <v>31</v>
      </c>
      <c r="T275" s="68" t="str">
        <f t="shared" si="4"/>
        <v>16. Paz, justicia e instituciones sólidas</v>
      </c>
      <c r="U275" s="90" t="s">
        <v>497</v>
      </c>
      <c r="V275" s="4" t="s">
        <v>34</v>
      </c>
      <c r="W275" s="90" t="s">
        <v>3581</v>
      </c>
      <c r="X275" s="4" t="s">
        <v>235</v>
      </c>
      <c r="Y275" s="90" t="s">
        <v>349</v>
      </c>
      <c r="Z275" s="4" t="s">
        <v>236</v>
      </c>
      <c r="AA275" s="54" t="s">
        <v>16481</v>
      </c>
      <c r="AB275" s="3" t="s">
        <v>237</v>
      </c>
      <c r="AC275" s="4" t="s">
        <v>238</v>
      </c>
      <c r="AD275" s="4" t="s">
        <v>4492</v>
      </c>
      <c r="AE275" s="4" t="s">
        <v>4493</v>
      </c>
      <c r="AF275" s="4" t="s">
        <v>4494</v>
      </c>
      <c r="AG275" s="4" t="s">
        <v>4495</v>
      </c>
      <c r="AH275" s="3">
        <v>1</v>
      </c>
      <c r="AI275" s="4" t="s">
        <v>4496</v>
      </c>
      <c r="AJ275" s="4" t="s">
        <v>4497</v>
      </c>
      <c r="AK275" s="4" t="s">
        <v>2651</v>
      </c>
      <c r="AL275" s="4" t="s">
        <v>4498</v>
      </c>
      <c r="AM275" s="3">
        <v>0.25</v>
      </c>
      <c r="AN275" s="3">
        <v>0.5</v>
      </c>
      <c r="AO275" s="3">
        <v>0.75</v>
      </c>
      <c r="AP275" s="3">
        <v>1</v>
      </c>
      <c r="AQ275" s="3" t="s">
        <v>4499</v>
      </c>
      <c r="AR275" s="5" t="s">
        <v>4500</v>
      </c>
      <c r="AS275" s="5" t="s">
        <v>4501</v>
      </c>
      <c r="AT275" s="4" t="s">
        <v>4502</v>
      </c>
      <c r="AU275" s="4" t="s">
        <v>4503</v>
      </c>
      <c r="AV275" s="4" t="s">
        <v>4504</v>
      </c>
      <c r="AW275" s="4" t="s">
        <v>4502</v>
      </c>
      <c r="AX275" s="4" t="s">
        <v>4503</v>
      </c>
      <c r="AY275" s="4" t="s">
        <v>4505</v>
      </c>
      <c r="AZ275" s="4" t="s">
        <v>4502</v>
      </c>
      <c r="BA275" s="4" t="s">
        <v>4503</v>
      </c>
      <c r="BB275" s="4" t="s">
        <v>4506</v>
      </c>
      <c r="BC275" s="4" t="s">
        <v>4502</v>
      </c>
      <c r="BD275" s="4" t="s">
        <v>4503</v>
      </c>
      <c r="BE275" s="4" t="s">
        <v>4507</v>
      </c>
      <c r="BF275" s="4" t="s">
        <v>4502</v>
      </c>
      <c r="BG275" s="4" t="s">
        <v>4503</v>
      </c>
      <c r="BH275" s="4" t="s">
        <v>4508</v>
      </c>
      <c r="BI275" s="4" t="s">
        <v>4502</v>
      </c>
      <c r="BJ275" s="4" t="s">
        <v>4503</v>
      </c>
      <c r="BK275" s="4" t="s">
        <v>4509</v>
      </c>
      <c r="BL275" s="4" t="s">
        <v>4502</v>
      </c>
      <c r="BM275" s="4" t="s">
        <v>4503</v>
      </c>
      <c r="BN275" s="4" t="s">
        <v>4510</v>
      </c>
      <c r="BO275" s="4" t="s">
        <v>4502</v>
      </c>
      <c r="BP275" s="4" t="s">
        <v>4503</v>
      </c>
      <c r="BQ275" s="4" t="s">
        <v>4511</v>
      </c>
      <c r="BR275" s="4" t="s">
        <v>4502</v>
      </c>
      <c r="BS275" s="4" t="s">
        <v>4503</v>
      </c>
      <c r="BT275" s="4" t="s">
        <v>4512</v>
      </c>
      <c r="BU275" s="4" t="s">
        <v>4502</v>
      </c>
      <c r="BV275" s="4" t="s">
        <v>4503</v>
      </c>
      <c r="BY275" s="69">
        <v>4200000</v>
      </c>
    </row>
    <row r="276" spans="1:77" ht="15.75" hidden="1">
      <c r="A276" s="51" t="s">
        <v>15718</v>
      </c>
      <c r="B276" s="3" t="s">
        <v>4280</v>
      </c>
      <c r="C276" s="4" t="s">
        <v>4281</v>
      </c>
      <c r="D276" s="4" t="s">
        <v>4282</v>
      </c>
      <c r="E276" s="4" t="s">
        <v>4283</v>
      </c>
      <c r="F276" s="4" t="s">
        <v>4284</v>
      </c>
      <c r="G276" s="4" t="s">
        <v>4285</v>
      </c>
      <c r="H276" s="3" t="s">
        <v>248</v>
      </c>
      <c r="I276" s="4" t="s">
        <v>249</v>
      </c>
      <c r="J276" s="4" t="s">
        <v>4473</v>
      </c>
      <c r="K276" s="5" t="s">
        <v>4474</v>
      </c>
      <c r="L276" s="6">
        <v>2</v>
      </c>
      <c r="M276" s="5" t="s">
        <v>22</v>
      </c>
      <c r="N276" s="90" t="s">
        <v>497</v>
      </c>
      <c r="O276" s="5" t="s">
        <v>137</v>
      </c>
      <c r="P276" s="90" t="s">
        <v>3581</v>
      </c>
      <c r="Q276" s="5" t="s">
        <v>179</v>
      </c>
      <c r="R276" s="90">
        <v>16</v>
      </c>
      <c r="S276" s="4" t="s">
        <v>31</v>
      </c>
      <c r="T276" s="68" t="str">
        <f t="shared" si="4"/>
        <v>16. Paz, justicia e instituciones sólidas</v>
      </c>
      <c r="U276" s="90" t="s">
        <v>528</v>
      </c>
      <c r="V276" s="4" t="s">
        <v>34</v>
      </c>
      <c r="W276" s="90" t="s">
        <v>498</v>
      </c>
      <c r="X276" s="4" t="s">
        <v>37</v>
      </c>
      <c r="Y276" s="90" t="s">
        <v>351</v>
      </c>
      <c r="Z276" s="4" t="s">
        <v>252</v>
      </c>
      <c r="AA276" s="54" t="s">
        <v>16522</v>
      </c>
      <c r="AB276" s="3" t="s">
        <v>253</v>
      </c>
      <c r="AC276" s="4" t="s">
        <v>254</v>
      </c>
      <c r="AD276" s="4" t="s">
        <v>4475</v>
      </c>
      <c r="AE276" s="4" t="s">
        <v>4476</v>
      </c>
      <c r="AF276" s="4" t="s">
        <v>4477</v>
      </c>
      <c r="AG276" s="4" t="s">
        <v>4478</v>
      </c>
      <c r="AH276" s="8">
        <v>0.9</v>
      </c>
      <c r="AI276" s="4" t="s">
        <v>4479</v>
      </c>
      <c r="AJ276" s="4" t="s">
        <v>4480</v>
      </c>
      <c r="AK276" s="4" t="s">
        <v>59</v>
      </c>
      <c r="AL276" s="4" t="s">
        <v>4481</v>
      </c>
      <c r="AM276" s="9">
        <v>0.8</v>
      </c>
      <c r="AN276" s="9">
        <v>0.05</v>
      </c>
      <c r="AO276" s="9">
        <v>0.05</v>
      </c>
      <c r="AP276" s="8">
        <v>0</v>
      </c>
      <c r="AQ276" s="3" t="s">
        <v>4482</v>
      </c>
      <c r="AR276" s="5" t="s">
        <v>4483</v>
      </c>
      <c r="AS276" s="5" t="s">
        <v>4484</v>
      </c>
      <c r="AT276" s="4" t="s">
        <v>4485</v>
      </c>
      <c r="AU276" s="4" t="s">
        <v>4486</v>
      </c>
      <c r="AV276" s="4" t="s">
        <v>4487</v>
      </c>
      <c r="AW276" s="4" t="s">
        <v>4485</v>
      </c>
      <c r="AX276" s="4" t="s">
        <v>4486</v>
      </c>
      <c r="AY276" s="4" t="s">
        <v>4488</v>
      </c>
      <c r="AZ276" s="4" t="s">
        <v>4485</v>
      </c>
      <c r="BA276" s="4" t="s">
        <v>4486</v>
      </c>
      <c r="BB276" s="4" t="s">
        <v>4489</v>
      </c>
      <c r="BC276" s="4" t="s">
        <v>4485</v>
      </c>
      <c r="BD276" s="4" t="s">
        <v>4486</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hidden="1">
      <c r="A277" s="51" t="s">
        <v>15719</v>
      </c>
      <c r="B277" s="3" t="s">
        <v>4280</v>
      </c>
      <c r="C277" s="4" t="s">
        <v>4281</v>
      </c>
      <c r="D277" s="4" t="s">
        <v>4282</v>
      </c>
      <c r="E277" s="4" t="s">
        <v>4283</v>
      </c>
      <c r="F277" s="4" t="s">
        <v>4284</v>
      </c>
      <c r="G277" s="4" t="s">
        <v>4285</v>
      </c>
      <c r="H277" s="3" t="s">
        <v>263</v>
      </c>
      <c r="I277" s="4" t="s">
        <v>264</v>
      </c>
      <c r="J277" s="4" t="s">
        <v>4455</v>
      </c>
      <c r="K277" s="5" t="s">
        <v>4456</v>
      </c>
      <c r="L277" s="6">
        <v>1</v>
      </c>
      <c r="M277" s="5" t="s">
        <v>125</v>
      </c>
      <c r="N277" s="90">
        <v>5</v>
      </c>
      <c r="O277" s="4" t="s">
        <v>134</v>
      </c>
      <c r="P277" s="90">
        <v>0</v>
      </c>
      <c r="Q277" s="4" t="s">
        <v>134</v>
      </c>
      <c r="R277" s="90">
        <v>5</v>
      </c>
      <c r="S277" s="4" t="s">
        <v>268</v>
      </c>
      <c r="T277" s="68" t="str">
        <f t="shared" si="4"/>
        <v xml:space="preserve">5. Igualdad de género </v>
      </c>
      <c r="U277" s="90" t="s">
        <v>497</v>
      </c>
      <c r="V277" s="4" t="s">
        <v>34</v>
      </c>
      <c r="W277" s="90" t="s">
        <v>349</v>
      </c>
      <c r="X277" s="4" t="s">
        <v>269</v>
      </c>
      <c r="Y277" s="90" t="s">
        <v>840</v>
      </c>
      <c r="Z277" s="4" t="s">
        <v>270</v>
      </c>
      <c r="AA277" s="54" t="s">
        <v>16482</v>
      </c>
      <c r="AB277" s="3" t="s">
        <v>271</v>
      </c>
      <c r="AC277" s="4" t="s">
        <v>272</v>
      </c>
      <c r="AD277" s="4" t="s">
        <v>4457</v>
      </c>
      <c r="AE277" s="4" t="s">
        <v>4458</v>
      </c>
      <c r="AF277" s="4" t="s">
        <v>4459</v>
      </c>
      <c r="AG277" s="4" t="s">
        <v>4460</v>
      </c>
      <c r="AH277" s="3">
        <v>0.05</v>
      </c>
      <c r="AI277" s="4" t="s">
        <v>4461</v>
      </c>
      <c r="AJ277" s="4" t="s">
        <v>4462</v>
      </c>
      <c r="AK277" s="4" t="s">
        <v>2651</v>
      </c>
      <c r="AL277" s="4" t="s">
        <v>4463</v>
      </c>
      <c r="AM277" s="3">
        <v>0.01</v>
      </c>
      <c r="AN277" s="3">
        <v>0.03</v>
      </c>
      <c r="AO277" s="3">
        <v>0.04</v>
      </c>
      <c r="AP277" s="3">
        <v>0.05</v>
      </c>
      <c r="AQ277" s="6">
        <v>0.25</v>
      </c>
      <c r="AR277" s="5" t="s">
        <v>4464</v>
      </c>
      <c r="AS277" s="5" t="s">
        <v>4465</v>
      </c>
      <c r="AT277" s="4" t="s">
        <v>4466</v>
      </c>
      <c r="AU277" s="4" t="s">
        <v>4467</v>
      </c>
      <c r="AV277" s="4" t="s">
        <v>4468</v>
      </c>
      <c r="AW277" s="4" t="s">
        <v>4466</v>
      </c>
      <c r="AX277" s="4" t="s">
        <v>4467</v>
      </c>
      <c r="AY277" s="4" t="s">
        <v>4469</v>
      </c>
      <c r="AZ277" s="4" t="s">
        <v>4466</v>
      </c>
      <c r="BA277" s="4" t="s">
        <v>4467</v>
      </c>
      <c r="BB277" s="4" t="s">
        <v>4470</v>
      </c>
      <c r="BC277" s="4" t="s">
        <v>4466</v>
      </c>
      <c r="BD277" s="4" t="s">
        <v>4467</v>
      </c>
      <c r="BE277" s="4" t="s">
        <v>4471</v>
      </c>
      <c r="BF277" s="4" t="s">
        <v>4466</v>
      </c>
      <c r="BG277" s="4" t="s">
        <v>4467</v>
      </c>
      <c r="BH277" s="4" t="s">
        <v>4472</v>
      </c>
      <c r="BI277" s="4" t="s">
        <v>4466</v>
      </c>
      <c r="BJ277" s="4" t="s">
        <v>4467</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hidden="1">
      <c r="A278" s="51" t="s">
        <v>15720</v>
      </c>
      <c r="B278" s="3" t="s">
        <v>4280</v>
      </c>
      <c r="C278" s="4" t="s">
        <v>4281</v>
      </c>
      <c r="D278" s="4" t="s">
        <v>4282</v>
      </c>
      <c r="E278" s="4" t="s">
        <v>4283</v>
      </c>
      <c r="F278" s="4" t="s">
        <v>4284</v>
      </c>
      <c r="G278" s="4" t="s">
        <v>4285</v>
      </c>
      <c r="H278" s="3" t="s">
        <v>282</v>
      </c>
      <c r="I278" s="4" t="s">
        <v>283</v>
      </c>
      <c r="J278" s="4" t="s">
        <v>4436</v>
      </c>
      <c r="K278" s="5" t="s">
        <v>4437</v>
      </c>
      <c r="L278" s="6">
        <v>1</v>
      </c>
      <c r="M278" s="5" t="s">
        <v>125</v>
      </c>
      <c r="N278" s="90">
        <v>6</v>
      </c>
      <c r="O278" s="5" t="s">
        <v>135</v>
      </c>
      <c r="P278" s="90">
        <v>0</v>
      </c>
      <c r="Q278" s="5" t="s">
        <v>135</v>
      </c>
      <c r="R278" s="90">
        <v>10</v>
      </c>
      <c r="S278" s="4" t="s">
        <v>286</v>
      </c>
      <c r="T278" s="68" t="str">
        <f t="shared" si="4"/>
        <v xml:space="preserve">10. Reducción de las desigualdades </v>
      </c>
      <c r="U278" s="90" t="s">
        <v>497</v>
      </c>
      <c r="V278" s="4" t="s">
        <v>34</v>
      </c>
      <c r="W278" s="90" t="s">
        <v>349</v>
      </c>
      <c r="X278" s="4" t="s">
        <v>269</v>
      </c>
      <c r="Y278" s="90" t="s">
        <v>840</v>
      </c>
      <c r="Z278" s="4" t="s">
        <v>270</v>
      </c>
      <c r="AA278" s="54" t="s">
        <v>16482</v>
      </c>
      <c r="AB278" s="3" t="s">
        <v>287</v>
      </c>
      <c r="AC278" s="4" t="s">
        <v>288</v>
      </c>
      <c r="AD278" s="4" t="s">
        <v>4438</v>
      </c>
      <c r="AE278" s="4" t="s">
        <v>4439</v>
      </c>
      <c r="AF278" s="4" t="s">
        <v>4440</v>
      </c>
      <c r="AG278" s="4" t="s">
        <v>4441</v>
      </c>
      <c r="AH278" s="8">
        <v>0.2</v>
      </c>
      <c r="AI278" s="4" t="s">
        <v>4442</v>
      </c>
      <c r="AJ278" s="4" t="s">
        <v>4443</v>
      </c>
      <c r="AK278" s="4" t="s">
        <v>59</v>
      </c>
      <c r="AL278" s="4" t="s">
        <v>4444</v>
      </c>
      <c r="AM278" s="9">
        <v>0.05</v>
      </c>
      <c r="AN278" s="9">
        <v>0.1</v>
      </c>
      <c r="AO278" s="9">
        <v>0.15</v>
      </c>
      <c r="AP278" s="9">
        <v>0.2</v>
      </c>
      <c r="AQ278" s="3" t="s">
        <v>4445</v>
      </c>
      <c r="AR278" s="5" t="s">
        <v>4446</v>
      </c>
      <c r="AS278" s="5" t="s">
        <v>4447</v>
      </c>
      <c r="AT278" s="4" t="s">
        <v>4448</v>
      </c>
      <c r="AU278" s="4" t="s">
        <v>4337</v>
      </c>
      <c r="AV278" s="4" t="s">
        <v>4449</v>
      </c>
      <c r="AW278" s="4" t="s">
        <v>4448</v>
      </c>
      <c r="AX278" s="4" t="s">
        <v>4337</v>
      </c>
      <c r="AY278" s="4" t="s">
        <v>4450</v>
      </c>
      <c r="AZ278" s="4" t="s">
        <v>4448</v>
      </c>
      <c r="BA278" s="4" t="s">
        <v>4337</v>
      </c>
      <c r="BB278" s="4" t="s">
        <v>4451</v>
      </c>
      <c r="BC278" s="4" t="s">
        <v>4448</v>
      </c>
      <c r="BD278" s="4" t="s">
        <v>4337</v>
      </c>
      <c r="BE278" s="4" t="s">
        <v>4452</v>
      </c>
      <c r="BF278" s="4" t="s">
        <v>4448</v>
      </c>
      <c r="BG278" s="4" t="s">
        <v>4337</v>
      </c>
      <c r="BH278" s="4" t="s">
        <v>4453</v>
      </c>
      <c r="BI278" s="4" t="s">
        <v>4448</v>
      </c>
      <c r="BJ278" s="4" t="s">
        <v>4337</v>
      </c>
      <c r="BK278" s="4" t="s">
        <v>4454</v>
      </c>
      <c r="BL278" s="4" t="s">
        <v>4448</v>
      </c>
      <c r="BM278" s="4" t="s">
        <v>4337</v>
      </c>
      <c r="BN278" s="4" t="s">
        <v>229</v>
      </c>
      <c r="BO278" s="4" t="s">
        <v>229</v>
      </c>
      <c r="BP278" s="4" t="s">
        <v>229</v>
      </c>
      <c r="BQ278" s="4" t="s">
        <v>229</v>
      </c>
      <c r="BR278" s="4" t="s">
        <v>229</v>
      </c>
      <c r="BS278" s="4" t="s">
        <v>229</v>
      </c>
      <c r="BT278" s="4" t="s">
        <v>229</v>
      </c>
      <c r="BU278" s="4" t="s">
        <v>229</v>
      </c>
      <c r="BV278" s="4" t="s">
        <v>229</v>
      </c>
      <c r="BY278" s="69">
        <v>1180000</v>
      </c>
    </row>
    <row r="279" spans="1:77" ht="15.75" hidden="1">
      <c r="A279" s="51" t="s">
        <v>15721</v>
      </c>
      <c r="B279" s="3" t="s">
        <v>4280</v>
      </c>
      <c r="C279" s="4" t="s">
        <v>4281</v>
      </c>
      <c r="D279" s="4" t="s">
        <v>4752</v>
      </c>
      <c r="E279" s="4" t="s">
        <v>4283</v>
      </c>
      <c r="F279" s="4" t="s">
        <v>4284</v>
      </c>
      <c r="G279" s="4" t="s">
        <v>4285</v>
      </c>
      <c r="H279" s="3" t="s">
        <v>345</v>
      </c>
      <c r="I279" s="4" t="s">
        <v>346</v>
      </c>
      <c r="J279" s="4" t="s">
        <v>347</v>
      </c>
      <c r="K279" s="5" t="s">
        <v>4753</v>
      </c>
      <c r="L279" s="6">
        <v>1</v>
      </c>
      <c r="M279" s="5" t="s">
        <v>125</v>
      </c>
      <c r="N279" s="90" t="s">
        <v>351</v>
      </c>
      <c r="O279" s="4" t="s">
        <v>135</v>
      </c>
      <c r="P279" s="90" t="s">
        <v>497</v>
      </c>
      <c r="Q279" s="4" t="s">
        <v>167</v>
      </c>
      <c r="R279" s="90" t="s">
        <v>1593</v>
      </c>
      <c r="S279" s="4" t="s">
        <v>286</v>
      </c>
      <c r="T279" s="68" t="str">
        <f t="shared" si="4"/>
        <v xml:space="preserve">10. Reducción de las desigualdades </v>
      </c>
      <c r="U279" s="90" t="s">
        <v>349</v>
      </c>
      <c r="V279" s="4" t="s">
        <v>350</v>
      </c>
      <c r="W279" s="90" t="s">
        <v>351</v>
      </c>
      <c r="X279" s="4" t="s">
        <v>352</v>
      </c>
      <c r="Y279" s="90"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hidden="1">
      <c r="A280" s="51" t="s">
        <v>15704</v>
      </c>
      <c r="B280" s="3" t="s">
        <v>4280</v>
      </c>
      <c r="C280" s="4" t="s">
        <v>4281</v>
      </c>
      <c r="D280" s="4" t="s">
        <v>4282</v>
      </c>
      <c r="E280" s="4" t="s">
        <v>4283</v>
      </c>
      <c r="F280" s="4" t="s">
        <v>4284</v>
      </c>
      <c r="G280" s="4" t="s">
        <v>4285</v>
      </c>
      <c r="H280" s="3" t="s">
        <v>923</v>
      </c>
      <c r="I280" s="4" t="s">
        <v>924</v>
      </c>
      <c r="J280" s="4" t="s">
        <v>4678</v>
      </c>
      <c r="K280" s="5" t="s">
        <v>4679</v>
      </c>
      <c r="L280" s="6">
        <v>2</v>
      </c>
      <c r="M280" s="5" t="s">
        <v>22</v>
      </c>
      <c r="N280" s="90">
        <v>3</v>
      </c>
      <c r="O280" s="4" t="s">
        <v>138</v>
      </c>
      <c r="P280" s="90">
        <v>4</v>
      </c>
      <c r="Q280" s="4" t="s">
        <v>186</v>
      </c>
      <c r="R280" s="90">
        <v>11</v>
      </c>
      <c r="S280" s="4" t="s">
        <v>631</v>
      </c>
      <c r="T280" s="68" t="str">
        <f t="shared" si="4"/>
        <v>11. Ciudades y comunidades sostenibles</v>
      </c>
      <c r="U280" s="90" t="s">
        <v>349</v>
      </c>
      <c r="V280" s="4" t="s">
        <v>350</v>
      </c>
      <c r="W280" s="90" t="s">
        <v>497</v>
      </c>
      <c r="X280" s="4" t="s">
        <v>928</v>
      </c>
      <c r="Y280" s="90" t="s">
        <v>840</v>
      </c>
      <c r="Z280" s="4" t="s">
        <v>929</v>
      </c>
      <c r="AA280" s="54" t="s">
        <v>16495</v>
      </c>
      <c r="AB280" s="3" t="s">
        <v>930</v>
      </c>
      <c r="AC280" s="4" t="s">
        <v>931</v>
      </c>
      <c r="AD280" s="4" t="s">
        <v>4680</v>
      </c>
      <c r="AE280" s="4" t="s">
        <v>4681</v>
      </c>
      <c r="AF280" s="4" t="s">
        <v>4682</v>
      </c>
      <c r="AG280" s="4" t="s">
        <v>4683</v>
      </c>
      <c r="AH280" s="8">
        <v>0.9</v>
      </c>
      <c r="AI280" s="4" t="s">
        <v>4684</v>
      </c>
      <c r="AJ280" s="4" t="s">
        <v>4685</v>
      </c>
      <c r="AK280" s="4" t="s">
        <v>59</v>
      </c>
      <c r="AL280" s="4" t="s">
        <v>4686</v>
      </c>
      <c r="AM280" s="9">
        <v>0.3</v>
      </c>
      <c r="AN280" s="9">
        <v>0.6</v>
      </c>
      <c r="AO280" s="9">
        <v>0.8</v>
      </c>
      <c r="AP280" s="9">
        <v>0.9</v>
      </c>
      <c r="AQ280" s="3" t="s">
        <v>4687</v>
      </c>
      <c r="AR280" s="5" t="s">
        <v>4688</v>
      </c>
      <c r="AS280" s="5" t="s">
        <v>4689</v>
      </c>
      <c r="AT280" s="4" t="s">
        <v>4690</v>
      </c>
      <c r="AU280" s="4" t="s">
        <v>4691</v>
      </c>
      <c r="AV280" s="4" t="s">
        <v>4692</v>
      </c>
      <c r="AW280" s="4" t="s">
        <v>4690</v>
      </c>
      <c r="AX280" s="4" t="s">
        <v>4691</v>
      </c>
      <c r="AY280" s="4" t="s">
        <v>4693</v>
      </c>
      <c r="AZ280" s="4" t="s">
        <v>4690</v>
      </c>
      <c r="BA280" s="4" t="s">
        <v>4694</v>
      </c>
      <c r="BB280" s="4" t="s">
        <v>4695</v>
      </c>
      <c r="BC280" s="4" t="s">
        <v>4690</v>
      </c>
      <c r="BD280" s="4" t="s">
        <v>4691</v>
      </c>
      <c r="BE280" s="4" t="s">
        <v>4696</v>
      </c>
      <c r="BF280" s="4" t="s">
        <v>4690</v>
      </c>
      <c r="BG280" s="4" t="s">
        <v>4691</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hidden="1">
      <c r="A281" s="51" t="s">
        <v>15722</v>
      </c>
      <c r="B281" s="3" t="s">
        <v>4280</v>
      </c>
      <c r="C281" s="4" t="s">
        <v>4281</v>
      </c>
      <c r="D281" s="4" t="s">
        <v>4282</v>
      </c>
      <c r="E281" s="4" t="s">
        <v>4283</v>
      </c>
      <c r="F281" s="4" t="s">
        <v>4284</v>
      </c>
      <c r="G281" s="4" t="s">
        <v>4285</v>
      </c>
      <c r="H281" s="3" t="s">
        <v>4286</v>
      </c>
      <c r="I281" s="4" t="s">
        <v>4287</v>
      </c>
      <c r="J281" s="4" t="s">
        <v>4288</v>
      </c>
      <c r="K281" s="5" t="s">
        <v>4289</v>
      </c>
      <c r="L281" s="6">
        <v>2</v>
      </c>
      <c r="M281" s="5" t="s">
        <v>22</v>
      </c>
      <c r="N281" s="90">
        <v>1</v>
      </c>
      <c r="O281" s="4" t="s">
        <v>137</v>
      </c>
      <c r="P281" s="90">
        <v>5</v>
      </c>
      <c r="Q281" s="4" t="s">
        <v>177</v>
      </c>
      <c r="R281" s="90">
        <v>10</v>
      </c>
      <c r="S281" s="4" t="s">
        <v>286</v>
      </c>
      <c r="T281" s="68" t="str">
        <f t="shared" si="4"/>
        <v xml:space="preserve">10. Reducción de las desigualdades </v>
      </c>
      <c r="U281" s="90" t="s">
        <v>528</v>
      </c>
      <c r="V281" s="4" t="s">
        <v>578</v>
      </c>
      <c r="W281" s="90" t="s">
        <v>3581</v>
      </c>
      <c r="X281" s="4" t="s">
        <v>4290</v>
      </c>
      <c r="Y281" s="90" t="s">
        <v>497</v>
      </c>
      <c r="Z281" s="4" t="s">
        <v>4290</v>
      </c>
      <c r="AA281" s="54" t="s">
        <v>16512</v>
      </c>
      <c r="AB281" s="3" t="s">
        <v>2285</v>
      </c>
      <c r="AC281" s="4" t="s">
        <v>2286</v>
      </c>
      <c r="AD281" s="4" t="s">
        <v>4291</v>
      </c>
      <c r="AE281" s="4" t="s">
        <v>4292</v>
      </c>
      <c r="AF281" s="4" t="s">
        <v>4293</v>
      </c>
      <c r="AG281" s="4" t="s">
        <v>4294</v>
      </c>
      <c r="AH281" s="3">
        <v>0.2</v>
      </c>
      <c r="AI281" s="4" t="s">
        <v>4295</v>
      </c>
      <c r="AJ281" s="4" t="s">
        <v>4296</v>
      </c>
      <c r="AK281" s="4" t="s">
        <v>2651</v>
      </c>
      <c r="AL281" s="4" t="s">
        <v>4297</v>
      </c>
      <c r="AM281" s="3">
        <v>0.05</v>
      </c>
      <c r="AN281" s="3">
        <v>0.1</v>
      </c>
      <c r="AO281" s="3">
        <v>0.15</v>
      </c>
      <c r="AP281" s="3">
        <v>0.2</v>
      </c>
      <c r="AQ281" s="3" t="s">
        <v>473</v>
      </c>
      <c r="AR281" s="5" t="s">
        <v>4298</v>
      </c>
      <c r="AS281" s="5" t="s">
        <v>4299</v>
      </c>
      <c r="AT281" s="4" t="s">
        <v>4300</v>
      </c>
      <c r="AU281" s="4" t="s">
        <v>4301</v>
      </c>
      <c r="AV281" s="4" t="s">
        <v>4302</v>
      </c>
      <c r="AW281" s="4" t="s">
        <v>4300</v>
      </c>
      <c r="AX281" s="4" t="s">
        <v>4301</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hidden="1">
      <c r="A282" s="51" t="s">
        <v>15723</v>
      </c>
      <c r="B282" s="3" t="s">
        <v>4280</v>
      </c>
      <c r="C282" s="4" t="s">
        <v>4281</v>
      </c>
      <c r="D282" s="4" t="s">
        <v>4282</v>
      </c>
      <c r="E282" s="4" t="s">
        <v>4283</v>
      </c>
      <c r="F282" s="4" t="s">
        <v>4284</v>
      </c>
      <c r="G282" s="4" t="s">
        <v>4285</v>
      </c>
      <c r="H282" s="3" t="s">
        <v>4420</v>
      </c>
      <c r="I282" s="4" t="s">
        <v>4421</v>
      </c>
      <c r="J282" s="4" t="s">
        <v>4422</v>
      </c>
      <c r="K282" s="5" t="s">
        <v>4423</v>
      </c>
      <c r="L282" s="6">
        <v>1</v>
      </c>
      <c r="M282" s="5" t="s">
        <v>125</v>
      </c>
      <c r="N282" s="90">
        <v>1</v>
      </c>
      <c r="O282" s="4" t="s">
        <v>130</v>
      </c>
      <c r="P282" s="90">
        <v>4</v>
      </c>
      <c r="Q282" s="4" t="s">
        <v>159</v>
      </c>
      <c r="R282" s="90">
        <v>4</v>
      </c>
      <c r="S282" s="4" t="s">
        <v>1022</v>
      </c>
      <c r="T282" s="68" t="str">
        <f t="shared" si="4"/>
        <v>4. Educación de calidad</v>
      </c>
      <c r="U282" s="90" t="s">
        <v>349</v>
      </c>
      <c r="V282" s="4" t="s">
        <v>350</v>
      </c>
      <c r="W282" s="90" t="s">
        <v>3581</v>
      </c>
      <c r="X282" s="4" t="s">
        <v>1702</v>
      </c>
      <c r="Y282" s="90" t="s">
        <v>497</v>
      </c>
      <c r="Z282" s="4" t="s">
        <v>1702</v>
      </c>
      <c r="AA282" s="54" t="s">
        <v>8284</v>
      </c>
      <c r="AB282" s="3" t="s">
        <v>1247</v>
      </c>
      <c r="AC282" s="4" t="s">
        <v>1248</v>
      </c>
      <c r="AD282" s="4" t="s">
        <v>4424</v>
      </c>
      <c r="AE282" s="4" t="s">
        <v>4425</v>
      </c>
      <c r="AF282" s="4" t="s">
        <v>4426</v>
      </c>
      <c r="AG282" s="4" t="s">
        <v>4427</v>
      </c>
      <c r="AH282" s="8">
        <v>0.8</v>
      </c>
      <c r="AI282" s="4" t="s">
        <v>4428</v>
      </c>
      <c r="AJ282" s="4" t="s">
        <v>4429</v>
      </c>
      <c r="AK282" s="4" t="s">
        <v>59</v>
      </c>
      <c r="AL282" s="4" t="s">
        <v>4430</v>
      </c>
      <c r="AM282" s="8">
        <v>0</v>
      </c>
      <c r="AN282" s="9">
        <v>0.4</v>
      </c>
      <c r="AO282" s="9">
        <v>0.6</v>
      </c>
      <c r="AP282" s="9">
        <v>0.8</v>
      </c>
      <c r="AQ282" s="6">
        <v>0.9</v>
      </c>
      <c r="AR282" s="5" t="s">
        <v>4431</v>
      </c>
      <c r="AS282" s="5" t="s">
        <v>4432</v>
      </c>
      <c r="AT282" s="4" t="s">
        <v>4314</v>
      </c>
      <c r="AU282" s="4" t="s">
        <v>4315</v>
      </c>
      <c r="AV282" s="4" t="s">
        <v>4433</v>
      </c>
      <c r="AW282" s="4" t="s">
        <v>4314</v>
      </c>
      <c r="AX282" s="4" t="s">
        <v>4315</v>
      </c>
      <c r="AY282" s="4" t="s">
        <v>4434</v>
      </c>
      <c r="AZ282" s="4" t="s">
        <v>4314</v>
      </c>
      <c r="BA282" s="4" t="s">
        <v>4315</v>
      </c>
      <c r="BB282" s="4" t="s">
        <v>4435</v>
      </c>
      <c r="BC282" s="4" t="s">
        <v>4314</v>
      </c>
      <c r="BD282" s="4" t="s">
        <v>4315</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hidden="1">
      <c r="A283" s="51" t="s">
        <v>15724</v>
      </c>
      <c r="B283" s="3" t="s">
        <v>4280</v>
      </c>
      <c r="C283" s="4" t="s">
        <v>4281</v>
      </c>
      <c r="D283" s="4" t="s">
        <v>4282</v>
      </c>
      <c r="E283" s="4" t="s">
        <v>4283</v>
      </c>
      <c r="F283" s="4" t="s">
        <v>4284</v>
      </c>
      <c r="G283" s="4" t="s">
        <v>4285</v>
      </c>
      <c r="H283" s="3" t="s">
        <v>4403</v>
      </c>
      <c r="I283" s="4" t="s">
        <v>4404</v>
      </c>
      <c r="J283" s="4" t="s">
        <v>4405</v>
      </c>
      <c r="K283" s="5" t="s">
        <v>4406</v>
      </c>
      <c r="L283" s="6">
        <v>1</v>
      </c>
      <c r="M283" s="5" t="s">
        <v>125</v>
      </c>
      <c r="N283" s="90">
        <v>2</v>
      </c>
      <c r="O283" s="5" t="s">
        <v>131</v>
      </c>
      <c r="P283" s="90">
        <v>4</v>
      </c>
      <c r="Q283" s="5" t="s">
        <v>164</v>
      </c>
      <c r="R283" s="90">
        <v>2</v>
      </c>
      <c r="S283" s="4" t="s">
        <v>1755</v>
      </c>
      <c r="T283" s="68" t="str">
        <f t="shared" si="4"/>
        <v xml:space="preserve">2. Hambre cero </v>
      </c>
      <c r="U283" s="90" t="s">
        <v>349</v>
      </c>
      <c r="V283" s="4" t="s">
        <v>350</v>
      </c>
      <c r="W283" s="90" t="s">
        <v>351</v>
      </c>
      <c r="X283" s="4" t="s">
        <v>352</v>
      </c>
      <c r="Y283" s="90" t="s">
        <v>498</v>
      </c>
      <c r="Z283" s="4" t="s">
        <v>1756</v>
      </c>
      <c r="AA283" s="54" t="s">
        <v>16505</v>
      </c>
      <c r="AB283" s="3" t="s">
        <v>709</v>
      </c>
      <c r="AC283" s="4" t="s">
        <v>710</v>
      </c>
      <c r="AD283" s="4" t="s">
        <v>4407</v>
      </c>
      <c r="AE283" s="4" t="s">
        <v>4408</v>
      </c>
      <c r="AF283" s="4" t="s">
        <v>4409</v>
      </c>
      <c r="AG283" s="4" t="s">
        <v>4410</v>
      </c>
      <c r="AH283" s="8">
        <v>0.2</v>
      </c>
      <c r="AI283" s="4" t="s">
        <v>4411</v>
      </c>
      <c r="AJ283" s="4" t="s">
        <v>4412</v>
      </c>
      <c r="AK283" s="4" t="s">
        <v>59</v>
      </c>
      <c r="AL283" s="4" t="s">
        <v>4413</v>
      </c>
      <c r="AM283" s="9">
        <v>0.05</v>
      </c>
      <c r="AN283" s="9">
        <v>0.1</v>
      </c>
      <c r="AO283" s="9">
        <v>0.15</v>
      </c>
      <c r="AP283" s="9">
        <v>0.2</v>
      </c>
      <c r="AQ283" s="3" t="s">
        <v>4414</v>
      </c>
      <c r="AR283" s="5" t="s">
        <v>4415</v>
      </c>
      <c r="AS283" s="5" t="s">
        <v>4416</v>
      </c>
      <c r="AT283" s="4" t="s">
        <v>4314</v>
      </c>
      <c r="AU283" s="4" t="s">
        <v>4315</v>
      </c>
      <c r="AV283" s="4" t="s">
        <v>4417</v>
      </c>
      <c r="AW283" s="4" t="s">
        <v>4314</v>
      </c>
      <c r="AX283" s="4" t="s">
        <v>4315</v>
      </c>
      <c r="AY283" s="4" t="s">
        <v>4418</v>
      </c>
      <c r="AZ283" s="4" t="s">
        <v>4314</v>
      </c>
      <c r="BA283" s="4" t="s">
        <v>4315</v>
      </c>
      <c r="BB283" s="4" t="s">
        <v>4419</v>
      </c>
      <c r="BC283" s="4" t="s">
        <v>4314</v>
      </c>
      <c r="BD283" s="4" t="s">
        <v>4315</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hidden="1">
      <c r="A284" s="51" t="s">
        <v>15725</v>
      </c>
      <c r="B284" s="3" t="s">
        <v>4280</v>
      </c>
      <c r="C284" s="4" t="s">
        <v>4281</v>
      </c>
      <c r="D284" s="4" t="s">
        <v>4282</v>
      </c>
      <c r="E284" s="4" t="s">
        <v>4283</v>
      </c>
      <c r="F284" s="4" t="s">
        <v>4284</v>
      </c>
      <c r="G284" s="4" t="s">
        <v>4285</v>
      </c>
      <c r="H284" s="3" t="s">
        <v>4386</v>
      </c>
      <c r="I284" s="4" t="s">
        <v>4387</v>
      </c>
      <c r="J284" s="4" t="s">
        <v>4388</v>
      </c>
      <c r="K284" s="5" t="s">
        <v>4389</v>
      </c>
      <c r="L284" s="6">
        <v>2</v>
      </c>
      <c r="M284" s="5" t="s">
        <v>22</v>
      </c>
      <c r="N284" s="90">
        <v>1</v>
      </c>
      <c r="O284" s="4" t="s">
        <v>137</v>
      </c>
      <c r="P284" s="90">
        <v>1</v>
      </c>
      <c r="Q284" s="4" t="s">
        <v>173</v>
      </c>
      <c r="R284" s="90">
        <v>15</v>
      </c>
      <c r="S284" s="4" t="s">
        <v>927</v>
      </c>
      <c r="T284" s="68" t="str">
        <f t="shared" si="4"/>
        <v>15. Vida de ecosistemas terrestres</v>
      </c>
      <c r="U284" s="90" t="s">
        <v>528</v>
      </c>
      <c r="V284" s="4" t="s">
        <v>578</v>
      </c>
      <c r="W284" s="90" t="s">
        <v>497</v>
      </c>
      <c r="X284" s="4" t="s">
        <v>579</v>
      </c>
      <c r="Y284" s="90" t="s">
        <v>497</v>
      </c>
      <c r="Z284" s="4" t="s">
        <v>580</v>
      </c>
      <c r="AA284" s="54" t="s">
        <v>16486</v>
      </c>
      <c r="AB284" s="3" t="s">
        <v>4390</v>
      </c>
      <c r="AC284" s="4" t="s">
        <v>4391</v>
      </c>
      <c r="AD284" s="4" t="s">
        <v>4392</v>
      </c>
      <c r="AE284" s="4" t="s">
        <v>4393</v>
      </c>
      <c r="AF284" s="4" t="s">
        <v>4394</v>
      </c>
      <c r="AG284" s="4" t="s">
        <v>4395</v>
      </c>
      <c r="AH284" s="8">
        <v>1</v>
      </c>
      <c r="AI284" s="4" t="s">
        <v>4396</v>
      </c>
      <c r="AJ284" s="4" t="s">
        <v>4397</v>
      </c>
      <c r="AK284" s="4" t="s">
        <v>59</v>
      </c>
      <c r="AL284" s="4" t="s">
        <v>4398</v>
      </c>
      <c r="AM284" s="9">
        <v>1.2999999999999999E-2</v>
      </c>
      <c r="AN284" s="9">
        <v>0.81299999999999994</v>
      </c>
      <c r="AO284" s="9">
        <v>1</v>
      </c>
      <c r="AP284" s="9">
        <v>1</v>
      </c>
      <c r="AQ284" s="6">
        <v>1</v>
      </c>
      <c r="AR284" s="5" t="s">
        <v>4399</v>
      </c>
      <c r="AS284" s="5" t="s">
        <v>4400</v>
      </c>
      <c r="AT284" s="4" t="s">
        <v>4401</v>
      </c>
      <c r="AU284" s="4" t="s">
        <v>4402</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hidden="1">
      <c r="A285" s="51" t="s">
        <v>15726</v>
      </c>
      <c r="B285" s="3" t="s">
        <v>4280</v>
      </c>
      <c r="C285" s="4" t="s">
        <v>4281</v>
      </c>
      <c r="D285" s="4" t="s">
        <v>4282</v>
      </c>
      <c r="E285" s="4" t="s">
        <v>4283</v>
      </c>
      <c r="F285" s="4" t="s">
        <v>4284</v>
      </c>
      <c r="G285" s="4" t="s">
        <v>4285</v>
      </c>
      <c r="H285" s="3" t="s">
        <v>4371</v>
      </c>
      <c r="I285" s="4" t="s">
        <v>4372</v>
      </c>
      <c r="J285" s="4" t="s">
        <v>4373</v>
      </c>
      <c r="K285" s="5" t="s">
        <v>4374</v>
      </c>
      <c r="L285" s="6">
        <v>2</v>
      </c>
      <c r="M285" s="5" t="s">
        <v>22</v>
      </c>
      <c r="N285" s="90">
        <v>1</v>
      </c>
      <c r="O285" s="5" t="s">
        <v>137</v>
      </c>
      <c r="P285" s="90">
        <v>3</v>
      </c>
      <c r="Q285" s="5" t="s">
        <v>175</v>
      </c>
      <c r="R285" s="90">
        <v>8</v>
      </c>
      <c r="S285" s="4" t="s">
        <v>1854</v>
      </c>
      <c r="T285" s="68" t="str">
        <f t="shared" si="4"/>
        <v>8. Trabajo decente y crecimiento económico</v>
      </c>
      <c r="U285" s="90" t="s">
        <v>349</v>
      </c>
      <c r="V285" s="4" t="s">
        <v>350</v>
      </c>
      <c r="W285" s="90" t="s">
        <v>3581</v>
      </c>
      <c r="X285" s="4" t="s">
        <v>1702</v>
      </c>
      <c r="Y285" s="90" t="s">
        <v>497</v>
      </c>
      <c r="Z285" s="4" t="s">
        <v>1702</v>
      </c>
      <c r="AA285" s="54" t="s">
        <v>8284</v>
      </c>
      <c r="AB285" s="3" t="s">
        <v>1247</v>
      </c>
      <c r="AC285" s="4" t="s">
        <v>1248</v>
      </c>
      <c r="AD285" s="4" t="s">
        <v>4375</v>
      </c>
      <c r="AE285" s="4" t="s">
        <v>4376</v>
      </c>
      <c r="AF285" s="4" t="s">
        <v>4377</v>
      </c>
      <c r="AG285" s="4" t="s">
        <v>4378</v>
      </c>
      <c r="AH285" s="8">
        <v>1</v>
      </c>
      <c r="AI285" s="4" t="s">
        <v>4379</v>
      </c>
      <c r="AJ285" s="4" t="s">
        <v>4380</v>
      </c>
      <c r="AK285" s="4" t="s">
        <v>59</v>
      </c>
      <c r="AL285" s="4" t="s">
        <v>4381</v>
      </c>
      <c r="AM285" s="8">
        <v>0</v>
      </c>
      <c r="AN285" s="9">
        <v>0.35970000000000002</v>
      </c>
      <c r="AO285" s="9">
        <v>0.71940000000000004</v>
      </c>
      <c r="AP285" s="9">
        <v>1</v>
      </c>
      <c r="AQ285" s="6">
        <v>1.1000000000000001</v>
      </c>
      <c r="AR285" s="5" t="s">
        <v>4382</v>
      </c>
      <c r="AS285" s="5" t="s">
        <v>4383</v>
      </c>
      <c r="AT285" s="4" t="s">
        <v>4384</v>
      </c>
      <c r="AU285" s="4" t="s">
        <v>4385</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hidden="1">
      <c r="A286" s="51" t="s">
        <v>15727</v>
      </c>
      <c r="B286" s="3" t="s">
        <v>4280</v>
      </c>
      <c r="C286" s="4" t="s">
        <v>4281</v>
      </c>
      <c r="D286" s="4" t="s">
        <v>4282</v>
      </c>
      <c r="E286" s="4" t="s">
        <v>4283</v>
      </c>
      <c r="F286" s="4" t="s">
        <v>4284</v>
      </c>
      <c r="G286" s="4" t="s">
        <v>4285</v>
      </c>
      <c r="H286" s="3" t="s">
        <v>4732</v>
      </c>
      <c r="I286" s="4" t="s">
        <v>4733</v>
      </c>
      <c r="J286" s="4" t="s">
        <v>4734</v>
      </c>
      <c r="K286" s="5" t="s">
        <v>4735</v>
      </c>
      <c r="L286" s="6">
        <v>2</v>
      </c>
      <c r="M286" s="5" t="s">
        <v>22</v>
      </c>
      <c r="N286" s="90" t="s">
        <v>497</v>
      </c>
      <c r="O286" s="5" t="s">
        <v>4736</v>
      </c>
      <c r="P286" s="90" t="s">
        <v>528</v>
      </c>
      <c r="Q286" s="5" t="s">
        <v>4737</v>
      </c>
      <c r="R286" s="90" t="s">
        <v>4738</v>
      </c>
      <c r="S286" s="4" t="s">
        <v>7878</v>
      </c>
      <c r="T286" s="68" t="str">
        <f t="shared" si="4"/>
        <v>9. Industria, innovación e infraestructuras</v>
      </c>
      <c r="U286" s="90" t="s">
        <v>349</v>
      </c>
      <c r="V286" s="4" t="s">
        <v>350</v>
      </c>
      <c r="W286" s="90" t="s">
        <v>351</v>
      </c>
      <c r="X286" s="4" t="s">
        <v>352</v>
      </c>
      <c r="Y286" s="90" t="s">
        <v>353</v>
      </c>
      <c r="Z286" s="4" t="s">
        <v>354</v>
      </c>
      <c r="AA286" s="54" t="s">
        <v>1351</v>
      </c>
      <c r="AB286" s="3" t="s">
        <v>1247</v>
      </c>
      <c r="AC286" s="4" t="s">
        <v>1248</v>
      </c>
      <c r="AD286" s="5" t="s">
        <v>4739</v>
      </c>
      <c r="AE286" s="5" t="s">
        <v>4740</v>
      </c>
      <c r="AF286" s="5" t="s">
        <v>4741</v>
      </c>
      <c r="AG286" s="5" t="s">
        <v>4742</v>
      </c>
      <c r="AH286" s="5">
        <v>50</v>
      </c>
      <c r="AI286" s="5" t="s">
        <v>4743</v>
      </c>
      <c r="AJ286" s="5" t="s">
        <v>4744</v>
      </c>
      <c r="AK286" s="5" t="s">
        <v>4745</v>
      </c>
      <c r="AL286" s="5" t="s">
        <v>4746</v>
      </c>
      <c r="AM286" s="5">
        <v>0</v>
      </c>
      <c r="AN286" s="5">
        <v>50</v>
      </c>
      <c r="AO286" s="5">
        <v>50</v>
      </c>
      <c r="AP286" s="5">
        <v>50</v>
      </c>
      <c r="AQ286" s="5" t="s">
        <v>4747</v>
      </c>
      <c r="AR286" s="5" t="s">
        <v>4748</v>
      </c>
      <c r="AS286" s="5" t="s">
        <v>4749</v>
      </c>
      <c r="AT286" s="5" t="s">
        <v>4750</v>
      </c>
      <c r="AU286" s="5" t="s">
        <v>4751</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hidden="1">
      <c r="A287" s="51" t="s">
        <v>15728</v>
      </c>
      <c r="B287" s="3" t="s">
        <v>4280</v>
      </c>
      <c r="C287" s="4" t="s">
        <v>4281</v>
      </c>
      <c r="D287" s="4" t="s">
        <v>4282</v>
      </c>
      <c r="E287" s="4" t="s">
        <v>4283</v>
      </c>
      <c r="F287" s="4" t="s">
        <v>4284</v>
      </c>
      <c r="G287" s="4" t="s">
        <v>4285</v>
      </c>
      <c r="H287" s="3" t="s">
        <v>4356</v>
      </c>
      <c r="I287" s="4" t="s">
        <v>4357</v>
      </c>
      <c r="J287" s="4" t="s">
        <v>4358</v>
      </c>
      <c r="K287" s="5" t="s">
        <v>4359</v>
      </c>
      <c r="L287" s="6">
        <v>2</v>
      </c>
      <c r="M287" s="5" t="s">
        <v>22</v>
      </c>
      <c r="N287" s="90">
        <v>1</v>
      </c>
      <c r="O287" s="4" t="s">
        <v>137</v>
      </c>
      <c r="P287" s="90">
        <v>5</v>
      </c>
      <c r="Q287" s="4" t="s">
        <v>177</v>
      </c>
      <c r="R287" s="90">
        <v>10</v>
      </c>
      <c r="S287" s="4" t="s">
        <v>286</v>
      </c>
      <c r="T287" s="68" t="str">
        <f t="shared" si="4"/>
        <v xml:space="preserve">10. Reducción de las desigualdades </v>
      </c>
      <c r="U287" s="90" t="s">
        <v>528</v>
      </c>
      <c r="V287" s="4" t="s">
        <v>578</v>
      </c>
      <c r="W287" s="90" t="s">
        <v>3581</v>
      </c>
      <c r="X287" s="4" t="s">
        <v>4290</v>
      </c>
      <c r="Y287" s="90" t="s">
        <v>497</v>
      </c>
      <c r="Z287" s="4" t="s">
        <v>4290</v>
      </c>
      <c r="AA287" s="54" t="s">
        <v>16512</v>
      </c>
      <c r="AB287" s="3" t="s">
        <v>2285</v>
      </c>
      <c r="AC287" s="4" t="s">
        <v>2286</v>
      </c>
      <c r="AD287" s="4" t="s">
        <v>4360</v>
      </c>
      <c r="AE287" s="4" t="s">
        <v>4361</v>
      </c>
      <c r="AF287" s="4" t="s">
        <v>4362</v>
      </c>
      <c r="AG287" s="4" t="s">
        <v>4363</v>
      </c>
      <c r="AH287" s="3">
        <v>12</v>
      </c>
      <c r="AI287" s="4" t="s">
        <v>4364</v>
      </c>
      <c r="AJ287" s="4" t="s">
        <v>4365</v>
      </c>
      <c r="AK287" s="4" t="s">
        <v>844</v>
      </c>
      <c r="AL287" s="4" t="s">
        <v>4366</v>
      </c>
      <c r="AM287" s="3">
        <v>1</v>
      </c>
      <c r="AN287" s="3">
        <v>4</v>
      </c>
      <c r="AO287" s="3">
        <v>9</v>
      </c>
      <c r="AP287" s="3">
        <v>12</v>
      </c>
      <c r="AQ287" s="6">
        <v>24</v>
      </c>
      <c r="AR287" s="5" t="s">
        <v>4367</v>
      </c>
      <c r="AS287" s="5" t="s">
        <v>4368</v>
      </c>
      <c r="AT287" s="4" t="s">
        <v>4369</v>
      </c>
      <c r="AU287" s="4" t="s">
        <v>4370</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hidden="1">
      <c r="A288" s="51" t="s">
        <v>15729</v>
      </c>
      <c r="B288" s="3" t="s">
        <v>4280</v>
      </c>
      <c r="C288" s="4" t="s">
        <v>4281</v>
      </c>
      <c r="D288" s="4" t="s">
        <v>4282</v>
      </c>
      <c r="E288" s="4" t="s">
        <v>4283</v>
      </c>
      <c r="F288" s="4" t="s">
        <v>4284</v>
      </c>
      <c r="G288" s="4" t="s">
        <v>4285</v>
      </c>
      <c r="H288" s="3" t="s">
        <v>4341</v>
      </c>
      <c r="I288" s="4" t="s">
        <v>4342</v>
      </c>
      <c r="J288" s="4" t="s">
        <v>4343</v>
      </c>
      <c r="K288" s="5" t="s">
        <v>4344</v>
      </c>
      <c r="L288" s="6">
        <v>2</v>
      </c>
      <c r="M288" s="5" t="s">
        <v>22</v>
      </c>
      <c r="N288" s="90">
        <v>1</v>
      </c>
      <c r="O288" s="5" t="s">
        <v>137</v>
      </c>
      <c r="P288" s="90">
        <v>2</v>
      </c>
      <c r="Q288" s="5" t="s">
        <v>174</v>
      </c>
      <c r="R288" s="90">
        <v>8</v>
      </c>
      <c r="S288" s="4" t="s">
        <v>1854</v>
      </c>
      <c r="T288" s="68" t="str">
        <f t="shared" si="4"/>
        <v>8. Trabajo decente y crecimiento económico</v>
      </c>
      <c r="U288" s="90" t="s">
        <v>528</v>
      </c>
      <c r="V288" s="4" t="s">
        <v>578</v>
      </c>
      <c r="W288" s="90" t="s">
        <v>497</v>
      </c>
      <c r="X288" s="4" t="s">
        <v>579</v>
      </c>
      <c r="Y288" s="90" t="s">
        <v>497</v>
      </c>
      <c r="Z288" s="4" t="s">
        <v>580</v>
      </c>
      <c r="AA288" s="54" t="s">
        <v>16486</v>
      </c>
      <c r="AB288" s="3" t="s">
        <v>1857</v>
      </c>
      <c r="AC288" s="4" t="s">
        <v>2948</v>
      </c>
      <c r="AD288" s="4" t="s">
        <v>4345</v>
      </c>
      <c r="AE288" s="4" t="s">
        <v>4346</v>
      </c>
      <c r="AF288" s="4" t="s">
        <v>4347</v>
      </c>
      <c r="AG288" s="4" t="s">
        <v>4348</v>
      </c>
      <c r="AH288" s="8">
        <v>0.6</v>
      </c>
      <c r="AI288" s="4" t="s">
        <v>4349</v>
      </c>
      <c r="AJ288" s="4" t="s">
        <v>4350</v>
      </c>
      <c r="AK288" s="4" t="s">
        <v>59</v>
      </c>
      <c r="AL288" s="4" t="s">
        <v>4351</v>
      </c>
      <c r="AM288" s="8">
        <v>0</v>
      </c>
      <c r="AN288" s="9">
        <v>0.3</v>
      </c>
      <c r="AO288" s="9">
        <v>0.6</v>
      </c>
      <c r="AP288" s="9">
        <v>0.6</v>
      </c>
      <c r="AQ288" s="6">
        <v>0.95</v>
      </c>
      <c r="AR288" s="5" t="s">
        <v>4352</v>
      </c>
      <c r="AS288" s="5" t="s">
        <v>4353</v>
      </c>
      <c r="AT288" s="4" t="s">
        <v>4354</v>
      </c>
      <c r="AU288" s="4" t="s">
        <v>4301</v>
      </c>
      <c r="AV288" s="4" t="s">
        <v>4355</v>
      </c>
      <c r="AW288" s="4" t="s">
        <v>4354</v>
      </c>
      <c r="AX288" s="4" t="s">
        <v>4301</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hidden="1">
      <c r="A289" s="51" t="s">
        <v>15730</v>
      </c>
      <c r="B289" s="3" t="s">
        <v>4280</v>
      </c>
      <c r="C289" s="4" t="s">
        <v>4281</v>
      </c>
      <c r="D289" s="4" t="s">
        <v>4282</v>
      </c>
      <c r="E289" s="4" t="s">
        <v>4283</v>
      </c>
      <c r="F289" s="4" t="s">
        <v>4284</v>
      </c>
      <c r="G289" s="4" t="s">
        <v>4285</v>
      </c>
      <c r="H289" s="3" t="s">
        <v>4323</v>
      </c>
      <c r="I289" s="4" t="s">
        <v>4324</v>
      </c>
      <c r="J289" s="4" t="s">
        <v>4325</v>
      </c>
      <c r="K289" s="5" t="s">
        <v>4326</v>
      </c>
      <c r="L289" s="6">
        <v>1</v>
      </c>
      <c r="M289" s="5" t="s">
        <v>125</v>
      </c>
      <c r="N289" s="90">
        <v>1</v>
      </c>
      <c r="O289" s="4" t="s">
        <v>130</v>
      </c>
      <c r="P289" s="90">
        <v>1</v>
      </c>
      <c r="Q289" s="4" t="s">
        <v>156</v>
      </c>
      <c r="R289" s="90">
        <v>4</v>
      </c>
      <c r="S289" s="4" t="s">
        <v>1022</v>
      </c>
      <c r="T289" s="68" t="str">
        <f t="shared" si="4"/>
        <v>4. Educación de calidad</v>
      </c>
      <c r="U289" s="90" t="s">
        <v>349</v>
      </c>
      <c r="V289" s="4" t="s">
        <v>350</v>
      </c>
      <c r="W289" s="90" t="s">
        <v>351</v>
      </c>
      <c r="X289" s="4" t="s">
        <v>352</v>
      </c>
      <c r="Y289" s="90" t="s">
        <v>353</v>
      </c>
      <c r="Z289" s="4" t="s">
        <v>354</v>
      </c>
      <c r="AA289" s="54" t="s">
        <v>1351</v>
      </c>
      <c r="AB289" s="3" t="s">
        <v>2306</v>
      </c>
      <c r="AC289" s="4" t="s">
        <v>2307</v>
      </c>
      <c r="AD289" s="4" t="s">
        <v>4327</v>
      </c>
      <c r="AE289" s="4" t="s">
        <v>4328</v>
      </c>
      <c r="AF289" s="4" t="s">
        <v>4329</v>
      </c>
      <c r="AG289" s="4" t="s">
        <v>4330</v>
      </c>
      <c r="AH289" s="8">
        <v>0.95</v>
      </c>
      <c r="AI289" s="4" t="s">
        <v>4331</v>
      </c>
      <c r="AJ289" s="4" t="s">
        <v>4332</v>
      </c>
      <c r="AK289" s="4" t="s">
        <v>59</v>
      </c>
      <c r="AL289" s="4" t="s">
        <v>4333</v>
      </c>
      <c r="AM289" s="9">
        <v>0.2</v>
      </c>
      <c r="AN289" s="9">
        <v>0.5</v>
      </c>
      <c r="AO289" s="9">
        <v>0.8</v>
      </c>
      <c r="AP289" s="9">
        <v>0.95</v>
      </c>
      <c r="AQ289" s="6">
        <v>1</v>
      </c>
      <c r="AR289" s="5" t="s">
        <v>4334</v>
      </c>
      <c r="AS289" s="5" t="s">
        <v>4335</v>
      </c>
      <c r="AT289" s="4" t="s">
        <v>4336</v>
      </c>
      <c r="AU289" s="4" t="s">
        <v>4337</v>
      </c>
      <c r="AV289" s="4" t="s">
        <v>4338</v>
      </c>
      <c r="AW289" s="4" t="s">
        <v>4336</v>
      </c>
      <c r="AX289" s="4" t="s">
        <v>4337</v>
      </c>
      <c r="AY289" s="4" t="s">
        <v>4339</v>
      </c>
      <c r="AZ289" s="4" t="s">
        <v>4336</v>
      </c>
      <c r="BA289" s="4" t="s">
        <v>4337</v>
      </c>
      <c r="BB289" s="4" t="s">
        <v>4340</v>
      </c>
      <c r="BC289" s="4" t="s">
        <v>4336</v>
      </c>
      <c r="BD289" s="4" t="s">
        <v>4337</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hidden="1">
      <c r="A290" s="51" t="s">
        <v>15731</v>
      </c>
      <c r="B290" s="3" t="s">
        <v>4280</v>
      </c>
      <c r="C290" s="4" t="s">
        <v>4281</v>
      </c>
      <c r="D290" s="4" t="s">
        <v>4282</v>
      </c>
      <c r="E290" s="4" t="s">
        <v>4283</v>
      </c>
      <c r="F290" s="4" t="s">
        <v>4284</v>
      </c>
      <c r="G290" s="4" t="s">
        <v>4285</v>
      </c>
      <c r="H290" s="3" t="s">
        <v>1243</v>
      </c>
      <c r="I290" s="4" t="s">
        <v>1244</v>
      </c>
      <c r="J290" s="4" t="s">
        <v>4303</v>
      </c>
      <c r="K290" s="5" t="s">
        <v>4304</v>
      </c>
      <c r="L290" s="6">
        <v>1</v>
      </c>
      <c r="M290" s="5" t="s">
        <v>125</v>
      </c>
      <c r="N290" s="90">
        <v>6</v>
      </c>
      <c r="O290" s="5" t="s">
        <v>135</v>
      </c>
      <c r="P290" s="90">
        <v>0</v>
      </c>
      <c r="Q290" s="5" t="s">
        <v>135</v>
      </c>
      <c r="R290" s="90">
        <v>10</v>
      </c>
      <c r="S290" s="4" t="s">
        <v>286</v>
      </c>
      <c r="T290" s="68" t="str">
        <f t="shared" si="4"/>
        <v xml:space="preserve">10. Reducción de las desigualdades </v>
      </c>
      <c r="U290" s="90" t="s">
        <v>349</v>
      </c>
      <c r="V290" s="4" t="s">
        <v>350</v>
      </c>
      <c r="W290" s="90" t="s">
        <v>351</v>
      </c>
      <c r="X290" s="4" t="s">
        <v>352</v>
      </c>
      <c r="Y290" s="90" t="s">
        <v>353</v>
      </c>
      <c r="Z290" s="4" t="s">
        <v>354</v>
      </c>
      <c r="AA290" s="54" t="s">
        <v>1351</v>
      </c>
      <c r="AB290" s="3" t="s">
        <v>1247</v>
      </c>
      <c r="AC290" s="4" t="s">
        <v>1248</v>
      </c>
      <c r="AD290" s="4" t="s">
        <v>4305</v>
      </c>
      <c r="AE290" s="4" t="s">
        <v>4306</v>
      </c>
      <c r="AF290" s="4" t="s">
        <v>4307</v>
      </c>
      <c r="AG290" s="4" t="s">
        <v>4308</v>
      </c>
      <c r="AH290" s="3">
        <v>13566</v>
      </c>
      <c r="AI290" s="4" t="s">
        <v>4309</v>
      </c>
      <c r="AJ290" s="4" t="s">
        <v>4310</v>
      </c>
      <c r="AK290" s="4" t="s">
        <v>862</v>
      </c>
      <c r="AL290" s="4" t="s">
        <v>4311</v>
      </c>
      <c r="AM290" s="3">
        <v>2945</v>
      </c>
      <c r="AN290" s="3">
        <v>4170</v>
      </c>
      <c r="AO290" s="3">
        <v>6409</v>
      </c>
      <c r="AP290" s="3">
        <v>13566</v>
      </c>
      <c r="AQ290" s="6">
        <v>24186</v>
      </c>
      <c r="AR290" s="5" t="s">
        <v>4312</v>
      </c>
      <c r="AS290" s="5" t="s">
        <v>4313</v>
      </c>
      <c r="AT290" s="4" t="s">
        <v>4314</v>
      </c>
      <c r="AU290" s="4" t="s">
        <v>4315</v>
      </c>
      <c r="AV290" s="4" t="s">
        <v>4316</v>
      </c>
      <c r="AW290" s="4" t="s">
        <v>4314</v>
      </c>
      <c r="AX290" s="4" t="s">
        <v>4315</v>
      </c>
      <c r="AY290" s="4" t="s">
        <v>4317</v>
      </c>
      <c r="AZ290" s="4" t="s">
        <v>4314</v>
      </c>
      <c r="BA290" s="4" t="s">
        <v>4315</v>
      </c>
      <c r="BB290" s="4" t="s">
        <v>4318</v>
      </c>
      <c r="BC290" s="4" t="s">
        <v>4314</v>
      </c>
      <c r="BD290" s="4" t="s">
        <v>4315</v>
      </c>
      <c r="BE290" s="4" t="s">
        <v>4319</v>
      </c>
      <c r="BF290" s="4" t="s">
        <v>4314</v>
      </c>
      <c r="BG290" s="4" t="s">
        <v>4315</v>
      </c>
      <c r="BH290" s="4" t="s">
        <v>4320</v>
      </c>
      <c r="BI290" s="4" t="s">
        <v>4314</v>
      </c>
      <c r="BJ290" s="4" t="s">
        <v>4315</v>
      </c>
      <c r="BK290" s="4" t="s">
        <v>4321</v>
      </c>
      <c r="BL290" s="4" t="s">
        <v>4314</v>
      </c>
      <c r="BM290" s="4" t="s">
        <v>4315</v>
      </c>
      <c r="BN290" s="4" t="s">
        <v>4322</v>
      </c>
      <c r="BO290" s="4" t="s">
        <v>4314</v>
      </c>
      <c r="BP290" s="4" t="s">
        <v>4315</v>
      </c>
      <c r="BQ290" s="4" t="s">
        <v>4317</v>
      </c>
      <c r="BR290" s="4" t="s">
        <v>229</v>
      </c>
      <c r="BS290" s="4" t="s">
        <v>229</v>
      </c>
      <c r="BT290" s="4" t="s">
        <v>4318</v>
      </c>
      <c r="BU290" s="4" t="s">
        <v>229</v>
      </c>
      <c r="BV290" s="4" t="s">
        <v>229</v>
      </c>
      <c r="BY290" s="69">
        <v>20000000</v>
      </c>
    </row>
    <row r="291" spans="1:77" ht="15.75" hidden="1">
      <c r="A291" s="51" t="s">
        <v>15705</v>
      </c>
      <c r="B291" s="3" t="s">
        <v>4280</v>
      </c>
      <c r="C291" s="4" t="s">
        <v>4281</v>
      </c>
      <c r="D291" s="4" t="s">
        <v>4282</v>
      </c>
      <c r="E291" s="4" t="s">
        <v>4283</v>
      </c>
      <c r="F291" s="4" t="s">
        <v>4284</v>
      </c>
      <c r="G291" s="4" t="s">
        <v>4285</v>
      </c>
      <c r="H291" s="3" t="s">
        <v>946</v>
      </c>
      <c r="I291" s="4" t="s">
        <v>947</v>
      </c>
      <c r="J291" s="4" t="s">
        <v>4665</v>
      </c>
      <c r="K291" s="5" t="s">
        <v>4666</v>
      </c>
      <c r="L291" s="6">
        <v>2</v>
      </c>
      <c r="M291" s="5" t="s">
        <v>22</v>
      </c>
      <c r="N291" s="90">
        <v>3</v>
      </c>
      <c r="O291" s="5" t="s">
        <v>138</v>
      </c>
      <c r="P291" s="90">
        <v>3</v>
      </c>
      <c r="Q291" s="5" t="s">
        <v>185</v>
      </c>
      <c r="R291" s="90">
        <v>11</v>
      </c>
      <c r="S291" s="4" t="s">
        <v>631</v>
      </c>
      <c r="T291" s="68" t="str">
        <f t="shared" si="4"/>
        <v>11. Ciudades y comunidades sostenibles</v>
      </c>
      <c r="U291" s="90" t="s">
        <v>349</v>
      </c>
      <c r="V291" s="4" t="s">
        <v>350</v>
      </c>
      <c r="W291" s="90" t="s">
        <v>497</v>
      </c>
      <c r="X291" s="4" t="s">
        <v>928</v>
      </c>
      <c r="Y291" s="90" t="s">
        <v>497</v>
      </c>
      <c r="Z291" s="4" t="s">
        <v>950</v>
      </c>
      <c r="AA291" s="54" t="s">
        <v>16496</v>
      </c>
      <c r="AB291" s="3" t="s">
        <v>951</v>
      </c>
      <c r="AC291" s="4" t="s">
        <v>952</v>
      </c>
      <c r="AD291" s="4" t="s">
        <v>4667</v>
      </c>
      <c r="AE291" s="4" t="s">
        <v>4668</v>
      </c>
      <c r="AF291" s="4" t="s">
        <v>4669</v>
      </c>
      <c r="AG291" s="4" t="s">
        <v>4670</v>
      </c>
      <c r="AH291" s="8">
        <v>0.06</v>
      </c>
      <c r="AI291" s="4" t="s">
        <v>4671</v>
      </c>
      <c r="AJ291" s="4" t="s">
        <v>4672</v>
      </c>
      <c r="AK291" s="4" t="s">
        <v>59</v>
      </c>
      <c r="AL291" s="4" t="s">
        <v>4673</v>
      </c>
      <c r="AM291" s="9">
        <v>1.4999999999999999E-2</v>
      </c>
      <c r="AN291" s="9">
        <v>0.03</v>
      </c>
      <c r="AO291" s="9">
        <v>4.4999999999999998E-2</v>
      </c>
      <c r="AP291" s="9">
        <v>0.06</v>
      </c>
      <c r="AQ291" s="3" t="s">
        <v>4674</v>
      </c>
      <c r="AR291" s="5" t="s">
        <v>4675</v>
      </c>
      <c r="AS291" s="5" t="s">
        <v>4676</v>
      </c>
      <c r="AT291" s="4" t="s">
        <v>4677</v>
      </c>
      <c r="AU291" s="4" t="s">
        <v>3032</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hidden="1">
      <c r="A292" s="51" t="s">
        <v>15706</v>
      </c>
      <c r="B292" s="3" t="s">
        <v>4280</v>
      </c>
      <c r="C292" s="4" t="s">
        <v>4281</v>
      </c>
      <c r="D292" s="4" t="s">
        <v>4282</v>
      </c>
      <c r="E292" s="4" t="s">
        <v>4283</v>
      </c>
      <c r="F292" s="4" t="s">
        <v>4284</v>
      </c>
      <c r="G292" s="4" t="s">
        <v>4285</v>
      </c>
      <c r="H292" s="3" t="s">
        <v>998</v>
      </c>
      <c r="I292" s="4" t="s">
        <v>999</v>
      </c>
      <c r="J292" s="4" t="s">
        <v>4716</v>
      </c>
      <c r="K292" s="5" t="s">
        <v>4717</v>
      </c>
      <c r="L292" s="6">
        <v>2</v>
      </c>
      <c r="M292" s="5" t="s">
        <v>22</v>
      </c>
      <c r="N292" s="90">
        <v>2</v>
      </c>
      <c r="O292" s="4" t="s">
        <v>25</v>
      </c>
      <c r="P292" s="90">
        <v>2</v>
      </c>
      <c r="Q292" s="4" t="s">
        <v>180</v>
      </c>
      <c r="R292" s="90">
        <v>11</v>
      </c>
      <c r="S292" s="4" t="s">
        <v>631</v>
      </c>
      <c r="T292" s="68" t="str">
        <f t="shared" si="4"/>
        <v>11. Ciudades y comunidades sostenibles</v>
      </c>
      <c r="U292" s="90" t="s">
        <v>349</v>
      </c>
      <c r="V292" s="4" t="s">
        <v>350</v>
      </c>
      <c r="W292" s="90" t="s">
        <v>349</v>
      </c>
      <c r="X292" s="4" t="s">
        <v>783</v>
      </c>
      <c r="Y292" s="90" t="s">
        <v>351</v>
      </c>
      <c r="Z292" s="4" t="s">
        <v>1002</v>
      </c>
      <c r="AA292" s="54" t="s">
        <v>16493</v>
      </c>
      <c r="AB292" s="3" t="s">
        <v>1003</v>
      </c>
      <c r="AC292" s="4" t="s">
        <v>1004</v>
      </c>
      <c r="AD292" s="4" t="s">
        <v>4718</v>
      </c>
      <c r="AE292" s="4" t="s">
        <v>4719</v>
      </c>
      <c r="AF292" s="4" t="s">
        <v>4720</v>
      </c>
      <c r="AG292" s="4" t="s">
        <v>4721</v>
      </c>
      <c r="AH292" s="8">
        <v>0.1</v>
      </c>
      <c r="AI292" s="4" t="s">
        <v>4722</v>
      </c>
      <c r="AJ292" s="4" t="s">
        <v>4723</v>
      </c>
      <c r="AK292" s="4" t="s">
        <v>2651</v>
      </c>
      <c r="AL292" s="4" t="s">
        <v>4724</v>
      </c>
      <c r="AM292" s="3">
        <v>0.03</v>
      </c>
      <c r="AN292" s="3">
        <v>0.05</v>
      </c>
      <c r="AO292" s="3">
        <v>7.0000000000000007E-2</v>
      </c>
      <c r="AP292" s="3">
        <v>0.1</v>
      </c>
      <c r="AQ292" s="6">
        <v>0.4</v>
      </c>
      <c r="AR292" s="5" t="s">
        <v>4725</v>
      </c>
      <c r="AS292" s="5" t="s">
        <v>4726</v>
      </c>
      <c r="AT292" s="4" t="s">
        <v>4727</v>
      </c>
      <c r="AU292" s="4" t="s">
        <v>4728</v>
      </c>
      <c r="AV292" s="4" t="s">
        <v>4729</v>
      </c>
      <c r="AW292" s="4" t="s">
        <v>4727</v>
      </c>
      <c r="AX292" s="4" t="s">
        <v>4728</v>
      </c>
      <c r="AY292" s="4" t="s">
        <v>4730</v>
      </c>
      <c r="AZ292" s="4" t="s">
        <v>4727</v>
      </c>
      <c r="BA292" s="4" t="s">
        <v>4728</v>
      </c>
      <c r="BB292" s="4" t="s">
        <v>4731</v>
      </c>
      <c r="BC292" s="4" t="s">
        <v>4727</v>
      </c>
      <c r="BD292" s="4" t="s">
        <v>4728</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hidden="1">
      <c r="A293" s="51" t="s">
        <v>15707</v>
      </c>
      <c r="B293" s="3" t="s">
        <v>4280</v>
      </c>
      <c r="C293" s="4" t="s">
        <v>4281</v>
      </c>
      <c r="D293" s="4" t="s">
        <v>4282</v>
      </c>
      <c r="E293" s="4" t="s">
        <v>4283</v>
      </c>
      <c r="F293" s="4" t="s">
        <v>4284</v>
      </c>
      <c r="G293" s="4" t="s">
        <v>4285</v>
      </c>
      <c r="H293" s="3" t="s">
        <v>1018</v>
      </c>
      <c r="I293" s="4" t="s">
        <v>1019</v>
      </c>
      <c r="J293" s="4" t="s">
        <v>4648</v>
      </c>
      <c r="K293" s="5" t="s">
        <v>4649</v>
      </c>
      <c r="L293" s="6">
        <v>1</v>
      </c>
      <c r="M293" s="5" t="s">
        <v>125</v>
      </c>
      <c r="N293" s="90">
        <v>1</v>
      </c>
      <c r="O293" s="4" t="s">
        <v>130</v>
      </c>
      <c r="P293" s="90">
        <v>1</v>
      </c>
      <c r="Q293" s="4" t="s">
        <v>156</v>
      </c>
      <c r="R293" s="90">
        <v>4</v>
      </c>
      <c r="S293" s="4" t="s">
        <v>1022</v>
      </c>
      <c r="T293" s="68" t="str">
        <f t="shared" si="4"/>
        <v>4. Educación de calidad</v>
      </c>
      <c r="U293" s="90" t="s">
        <v>349</v>
      </c>
      <c r="V293" s="4" t="s">
        <v>350</v>
      </c>
      <c r="W293" s="90" t="s">
        <v>498</v>
      </c>
      <c r="X293" s="4" t="s">
        <v>693</v>
      </c>
      <c r="Y293" s="90" t="s">
        <v>497</v>
      </c>
      <c r="Z293" s="4" t="s">
        <v>1023</v>
      </c>
      <c r="AA293" s="54" t="s">
        <v>16498</v>
      </c>
      <c r="AB293" s="3">
        <v>115</v>
      </c>
      <c r="AC293" s="4" t="s">
        <v>1024</v>
      </c>
      <c r="AD293" s="4" t="s">
        <v>4650</v>
      </c>
      <c r="AE293" s="4" t="s">
        <v>4651</v>
      </c>
      <c r="AF293" s="4" t="s">
        <v>4652</v>
      </c>
      <c r="AG293" s="4" t="s">
        <v>4653</v>
      </c>
      <c r="AH293" s="3">
        <v>0.4</v>
      </c>
      <c r="AI293" s="4" t="s">
        <v>4654</v>
      </c>
      <c r="AJ293" s="4" t="s">
        <v>4655</v>
      </c>
      <c r="AK293" s="4" t="s">
        <v>2651</v>
      </c>
      <c r="AL293" s="4" t="s">
        <v>4656</v>
      </c>
      <c r="AM293" s="3">
        <v>0.1</v>
      </c>
      <c r="AN293" s="3">
        <v>0.2</v>
      </c>
      <c r="AO293" s="3">
        <v>0.3</v>
      </c>
      <c r="AP293" s="3">
        <v>0.4</v>
      </c>
      <c r="AQ293" s="6">
        <v>0.6</v>
      </c>
      <c r="AR293" s="5" t="s">
        <v>4657</v>
      </c>
      <c r="AS293" s="5" t="s">
        <v>4658</v>
      </c>
      <c r="AT293" s="4" t="s">
        <v>4336</v>
      </c>
      <c r="AU293" s="4" t="s">
        <v>4337</v>
      </c>
      <c r="AV293" s="4" t="s">
        <v>4659</v>
      </c>
      <c r="AW293" s="4" t="s">
        <v>4336</v>
      </c>
      <c r="AX293" s="4" t="s">
        <v>4337</v>
      </c>
      <c r="AY293" s="4" t="s">
        <v>4660</v>
      </c>
      <c r="AZ293" s="4" t="s">
        <v>4336</v>
      </c>
      <c r="BA293" s="4" t="s">
        <v>4337</v>
      </c>
      <c r="BB293" s="4" t="s">
        <v>4661</v>
      </c>
      <c r="BC293" s="4" t="s">
        <v>4336</v>
      </c>
      <c r="BD293" s="4" t="s">
        <v>4337</v>
      </c>
      <c r="BE293" s="4" t="s">
        <v>4662</v>
      </c>
      <c r="BF293" s="4" t="s">
        <v>4336</v>
      </c>
      <c r="BG293" s="4" t="s">
        <v>4337</v>
      </c>
      <c r="BH293" s="4" t="s">
        <v>4663</v>
      </c>
      <c r="BI293" s="4" t="s">
        <v>4336</v>
      </c>
      <c r="BJ293" s="4" t="s">
        <v>4337</v>
      </c>
      <c r="BK293" s="4" t="s">
        <v>4664</v>
      </c>
      <c r="BL293" s="4" t="s">
        <v>4336</v>
      </c>
      <c r="BM293" s="4" t="s">
        <v>4337</v>
      </c>
      <c r="BN293" s="4" t="s">
        <v>229</v>
      </c>
      <c r="BO293" s="4" t="s">
        <v>229</v>
      </c>
      <c r="BP293" s="4" t="s">
        <v>229</v>
      </c>
      <c r="BQ293" s="4" t="s">
        <v>229</v>
      </c>
      <c r="BR293" s="4" t="s">
        <v>229</v>
      </c>
      <c r="BS293" s="4" t="s">
        <v>229</v>
      </c>
      <c r="BT293" s="4" t="s">
        <v>229</v>
      </c>
      <c r="BU293" s="4" t="s">
        <v>229</v>
      </c>
      <c r="BV293" s="4" t="s">
        <v>229</v>
      </c>
      <c r="BY293" s="69">
        <v>2500000</v>
      </c>
    </row>
    <row r="294" spans="1:77" ht="15.75" hidden="1">
      <c r="A294" s="51" t="s">
        <v>15708</v>
      </c>
      <c r="B294" s="3" t="s">
        <v>4280</v>
      </c>
      <c r="C294" s="4" t="s">
        <v>4281</v>
      </c>
      <c r="D294" s="4" t="s">
        <v>4282</v>
      </c>
      <c r="E294" s="4" t="s">
        <v>4283</v>
      </c>
      <c r="F294" s="4" t="s">
        <v>4284</v>
      </c>
      <c r="G294" s="4" t="s">
        <v>4285</v>
      </c>
      <c r="H294" s="3" t="s">
        <v>1035</v>
      </c>
      <c r="I294" s="4" t="s">
        <v>1036</v>
      </c>
      <c r="J294" s="4" t="s">
        <v>4634</v>
      </c>
      <c r="K294" s="5" t="s">
        <v>4635</v>
      </c>
      <c r="L294" s="6">
        <v>4</v>
      </c>
      <c r="M294" s="5" t="s">
        <v>127</v>
      </c>
      <c r="N294" s="90">
        <v>4</v>
      </c>
      <c r="O294" s="5" t="s">
        <v>145</v>
      </c>
      <c r="P294" s="90">
        <v>0</v>
      </c>
      <c r="Q294" s="5" t="s">
        <v>145</v>
      </c>
      <c r="R294" s="90">
        <v>4</v>
      </c>
      <c r="S294" s="4" t="s">
        <v>1022</v>
      </c>
      <c r="T294" s="68" t="str">
        <f t="shared" si="4"/>
        <v>4. Educación de calidad</v>
      </c>
      <c r="U294" s="90" t="s">
        <v>349</v>
      </c>
      <c r="V294" s="4" t="s">
        <v>350</v>
      </c>
      <c r="W294" s="90" t="s">
        <v>840</v>
      </c>
      <c r="X294" s="4" t="s">
        <v>1039</v>
      </c>
      <c r="Y294" s="90" t="s">
        <v>349</v>
      </c>
      <c r="Z294" s="4" t="s">
        <v>1040</v>
      </c>
      <c r="AA294" s="54" t="s">
        <v>16500</v>
      </c>
      <c r="AB294" s="3" t="s">
        <v>1041</v>
      </c>
      <c r="AC294" s="4" t="s">
        <v>1549</v>
      </c>
      <c r="AD294" s="4" t="s">
        <v>4636</v>
      </c>
      <c r="AE294" s="4" t="s">
        <v>4637</v>
      </c>
      <c r="AF294" s="4" t="s">
        <v>4638</v>
      </c>
      <c r="AG294" s="4" t="s">
        <v>4639</v>
      </c>
      <c r="AH294" s="3">
        <v>0.25</v>
      </c>
      <c r="AI294" s="4" t="s">
        <v>4640</v>
      </c>
      <c r="AJ294" s="4" t="s">
        <v>4641</v>
      </c>
      <c r="AK294" s="4" t="s">
        <v>2651</v>
      </c>
      <c r="AL294" s="4" t="s">
        <v>4642</v>
      </c>
      <c r="AM294" s="3">
        <v>4.4999999999999998E-2</v>
      </c>
      <c r="AN294" s="3">
        <v>0.115</v>
      </c>
      <c r="AO294" s="3">
        <v>0.185</v>
      </c>
      <c r="AP294" s="3">
        <v>0.25</v>
      </c>
      <c r="AQ294" s="6">
        <v>0.5</v>
      </c>
      <c r="AR294" s="5" t="s">
        <v>4643</v>
      </c>
      <c r="AS294" s="5" t="s">
        <v>4644</v>
      </c>
      <c r="AT294" s="4" t="s">
        <v>4645</v>
      </c>
      <c r="AU294" s="4" t="s">
        <v>4646</v>
      </c>
      <c r="AV294" s="4" t="s">
        <v>4647</v>
      </c>
      <c r="AW294" s="4" t="s">
        <v>4645</v>
      </c>
      <c r="AX294" s="4" t="s">
        <v>4646</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hidden="1">
      <c r="A295" s="51" t="s">
        <v>15709</v>
      </c>
      <c r="B295" s="3" t="s">
        <v>4280</v>
      </c>
      <c r="C295" s="4" t="s">
        <v>4281</v>
      </c>
      <c r="D295" s="4" t="s">
        <v>4282</v>
      </c>
      <c r="E295" s="4" t="s">
        <v>4283</v>
      </c>
      <c r="F295" s="4" t="s">
        <v>4284</v>
      </c>
      <c r="G295" s="4" t="s">
        <v>4285</v>
      </c>
      <c r="H295" s="3" t="s">
        <v>1054</v>
      </c>
      <c r="I295" s="4" t="s">
        <v>1055</v>
      </c>
      <c r="J295" s="4" t="s">
        <v>4620</v>
      </c>
      <c r="K295" s="5" t="s">
        <v>4621</v>
      </c>
      <c r="L295" s="6">
        <v>1</v>
      </c>
      <c r="M295" s="5" t="s">
        <v>125</v>
      </c>
      <c r="N295" s="90">
        <v>3</v>
      </c>
      <c r="O295" s="4" t="s">
        <v>132</v>
      </c>
      <c r="P295" s="90">
        <v>1</v>
      </c>
      <c r="Q295" s="4" t="s">
        <v>1058</v>
      </c>
      <c r="R295" s="90">
        <v>3</v>
      </c>
      <c r="S295" s="4" t="s">
        <v>972</v>
      </c>
      <c r="T295" s="68" t="str">
        <f t="shared" si="4"/>
        <v xml:space="preserve">3. Salud y bienestar </v>
      </c>
      <c r="U295" s="90" t="s">
        <v>349</v>
      </c>
      <c r="V295" s="4" t="s">
        <v>350</v>
      </c>
      <c r="W295" s="90" t="s">
        <v>840</v>
      </c>
      <c r="X295" s="4" t="s">
        <v>1039</v>
      </c>
      <c r="Y295" s="90" t="s">
        <v>497</v>
      </c>
      <c r="Z295" s="4" t="s">
        <v>1059</v>
      </c>
      <c r="AA295" s="54" t="s">
        <v>16501</v>
      </c>
      <c r="AB295" s="3" t="s">
        <v>1060</v>
      </c>
      <c r="AC295" s="4" t="s">
        <v>1061</v>
      </c>
      <c r="AD295" s="4" t="s">
        <v>4622</v>
      </c>
      <c r="AE295" s="4" t="s">
        <v>4623</v>
      </c>
      <c r="AF295" s="4" t="s">
        <v>4624</v>
      </c>
      <c r="AG295" s="4" t="s">
        <v>4625</v>
      </c>
      <c r="AH295" s="6">
        <v>0.1</v>
      </c>
      <c r="AI295" s="4" t="s">
        <v>4626</v>
      </c>
      <c r="AJ295" s="4" t="s">
        <v>4627</v>
      </c>
      <c r="AK295" s="4" t="s">
        <v>2651</v>
      </c>
      <c r="AL295" s="4" t="s">
        <v>4628</v>
      </c>
      <c r="AM295" s="3">
        <v>0.02</v>
      </c>
      <c r="AN295" s="3">
        <v>0.05</v>
      </c>
      <c r="AO295" s="3">
        <v>0.08</v>
      </c>
      <c r="AP295" s="3">
        <v>0.1</v>
      </c>
      <c r="AQ295" s="6">
        <v>0.5</v>
      </c>
      <c r="AR295" s="5" t="s">
        <v>4629</v>
      </c>
      <c r="AS295" s="5" t="s">
        <v>4630</v>
      </c>
      <c r="AT295" s="4" t="s">
        <v>4631</v>
      </c>
      <c r="AU295" s="4" t="s">
        <v>4632</v>
      </c>
      <c r="AV295" s="4" t="s">
        <v>4633</v>
      </c>
      <c r="AW295" s="4" t="s">
        <v>4631</v>
      </c>
      <c r="AX295" s="4" t="s">
        <v>4632</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hidden="1">
      <c r="A296" s="51" t="s">
        <v>15710</v>
      </c>
      <c r="B296" s="3" t="s">
        <v>4280</v>
      </c>
      <c r="C296" s="4" t="s">
        <v>4281</v>
      </c>
      <c r="D296" s="4" t="s">
        <v>4282</v>
      </c>
      <c r="E296" s="4" t="s">
        <v>4283</v>
      </c>
      <c r="F296" s="4" t="s">
        <v>4284</v>
      </c>
      <c r="G296" s="4" t="s">
        <v>4285</v>
      </c>
      <c r="H296" s="3" t="s">
        <v>1072</v>
      </c>
      <c r="I296" s="4" t="s">
        <v>1073</v>
      </c>
      <c r="J296" s="4" t="s">
        <v>4608</v>
      </c>
      <c r="K296" s="5" t="s">
        <v>4609</v>
      </c>
      <c r="L296" s="6">
        <v>2</v>
      </c>
      <c r="M296" s="5" t="s">
        <v>22</v>
      </c>
      <c r="N296" s="90">
        <v>1</v>
      </c>
      <c r="O296" s="5" t="s">
        <v>137</v>
      </c>
      <c r="P296" s="90">
        <v>3</v>
      </c>
      <c r="Q296" s="5" t="s">
        <v>175</v>
      </c>
      <c r="R296" s="90">
        <v>12</v>
      </c>
      <c r="S296" s="4" t="s">
        <v>1076</v>
      </c>
      <c r="T296" s="68" t="str">
        <f t="shared" si="4"/>
        <v>12. Producción y consumo responsables</v>
      </c>
      <c r="U296" s="90" t="s">
        <v>528</v>
      </c>
      <c r="V296" s="4" t="s">
        <v>578</v>
      </c>
      <c r="W296" s="90" t="s">
        <v>349</v>
      </c>
      <c r="X296" s="4" t="s">
        <v>1077</v>
      </c>
      <c r="Y296" s="90" t="s">
        <v>497</v>
      </c>
      <c r="Z296" s="4" t="s">
        <v>1078</v>
      </c>
      <c r="AA296" s="54" t="s">
        <v>16491</v>
      </c>
      <c r="AB296" s="3" t="s">
        <v>1857</v>
      </c>
      <c r="AC296" s="4" t="s">
        <v>2948</v>
      </c>
      <c r="AD296" s="4" t="s">
        <v>4610</v>
      </c>
      <c r="AE296" s="4" t="s">
        <v>4611</v>
      </c>
      <c r="AF296" s="4" t="s">
        <v>4612</v>
      </c>
      <c r="AG296" s="4" t="s">
        <v>4613</v>
      </c>
      <c r="AH296" s="8">
        <v>1</v>
      </c>
      <c r="AI296" s="4" t="s">
        <v>4614</v>
      </c>
      <c r="AJ296" s="4" t="s">
        <v>4615</v>
      </c>
      <c r="AK296" s="4" t="s">
        <v>59</v>
      </c>
      <c r="AL296" s="4" t="s">
        <v>4616</v>
      </c>
      <c r="AM296" s="9">
        <v>1</v>
      </c>
      <c r="AN296" s="9">
        <v>1</v>
      </c>
      <c r="AO296" s="9">
        <v>0.5</v>
      </c>
      <c r="AP296" s="9">
        <v>0.5</v>
      </c>
      <c r="AQ296" s="6">
        <v>300</v>
      </c>
      <c r="AR296" s="5" t="s">
        <v>4617</v>
      </c>
      <c r="AS296" s="5" t="s">
        <v>4618</v>
      </c>
      <c r="AT296" s="4" t="s">
        <v>4384</v>
      </c>
      <c r="AU296" s="4" t="s">
        <v>4385</v>
      </c>
      <c r="AV296" s="4" t="s">
        <v>4619</v>
      </c>
      <c r="AW296" s="4" t="s">
        <v>4384</v>
      </c>
      <c r="AX296" s="4" t="s">
        <v>4385</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hidden="1">
      <c r="A297" s="51" t="s">
        <v>15711</v>
      </c>
      <c r="B297" s="3" t="s">
        <v>4280</v>
      </c>
      <c r="C297" s="4" t="s">
        <v>4281</v>
      </c>
      <c r="D297" s="4" t="s">
        <v>4282</v>
      </c>
      <c r="E297" s="4" t="s">
        <v>4283</v>
      </c>
      <c r="F297" s="4" t="s">
        <v>4284</v>
      </c>
      <c r="G297" s="4" t="s">
        <v>4285</v>
      </c>
      <c r="H297" s="3" t="s">
        <v>4593</v>
      </c>
      <c r="I297" s="4" t="s">
        <v>4594</v>
      </c>
      <c r="J297" s="4" t="s">
        <v>4595</v>
      </c>
      <c r="K297" s="5" t="s">
        <v>4596</v>
      </c>
      <c r="L297" s="6">
        <v>6</v>
      </c>
      <c r="M297" s="5" t="s">
        <v>129</v>
      </c>
      <c r="N297" s="90">
        <v>3</v>
      </c>
      <c r="O297" s="4" t="s">
        <v>153</v>
      </c>
      <c r="P297" s="90">
        <v>1</v>
      </c>
      <c r="Q297" s="4" t="s">
        <v>217</v>
      </c>
      <c r="R297" s="90">
        <v>16</v>
      </c>
      <c r="S297" s="4" t="s">
        <v>31</v>
      </c>
      <c r="T297" s="68" t="str">
        <f t="shared" si="4"/>
        <v>16. Paz, justicia e instituciones sólidas</v>
      </c>
      <c r="U297" s="90" t="s">
        <v>497</v>
      </c>
      <c r="V297" s="4" t="s">
        <v>34</v>
      </c>
      <c r="W297" s="90" t="s">
        <v>528</v>
      </c>
      <c r="X297" s="4" t="s">
        <v>37</v>
      </c>
      <c r="Y297" s="90" t="s">
        <v>4738</v>
      </c>
      <c r="Z297" s="4" t="s">
        <v>40</v>
      </c>
      <c r="AA297" s="54" t="s">
        <v>16480</v>
      </c>
      <c r="AB297" s="3" t="s">
        <v>1228</v>
      </c>
      <c r="AC297" s="4" t="s">
        <v>1229</v>
      </c>
      <c r="AD297" s="4" t="s">
        <v>4597</v>
      </c>
      <c r="AE297" s="4" t="s">
        <v>4598</v>
      </c>
      <c r="AF297" s="4" t="s">
        <v>4599</v>
      </c>
      <c r="AG297" s="4" t="s">
        <v>4600</v>
      </c>
      <c r="AH297" s="8">
        <v>0.05</v>
      </c>
      <c r="AI297" s="4" t="s">
        <v>4601</v>
      </c>
      <c r="AJ297" s="4" t="s">
        <v>4602</v>
      </c>
      <c r="AK297" s="4" t="s">
        <v>2651</v>
      </c>
      <c r="AL297" s="4" t="s">
        <v>4603</v>
      </c>
      <c r="AM297" s="3">
        <v>0.01</v>
      </c>
      <c r="AN297" s="3">
        <v>0.03</v>
      </c>
      <c r="AO297" s="3">
        <v>0.04</v>
      </c>
      <c r="AP297" s="3">
        <v>0.05</v>
      </c>
      <c r="AQ297" s="6">
        <v>0.15</v>
      </c>
      <c r="AR297" s="5" t="s">
        <v>4604</v>
      </c>
      <c r="AS297" s="5" t="s">
        <v>4605</v>
      </c>
      <c r="AT297" s="4" t="s">
        <v>4606</v>
      </c>
      <c r="AU297" s="4" t="s">
        <v>4607</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hidden="1">
      <c r="A298" s="51" t="s">
        <v>15732</v>
      </c>
      <c r="B298" s="3" t="s">
        <v>4754</v>
      </c>
      <c r="C298" s="4" t="s">
        <v>4755</v>
      </c>
      <c r="D298" s="4" t="s">
        <v>4756</v>
      </c>
      <c r="E298" s="4" t="s">
        <v>4757</v>
      </c>
      <c r="F298" s="4" t="s">
        <v>4758</v>
      </c>
      <c r="G298" s="4" t="s">
        <v>4759</v>
      </c>
      <c r="H298" s="3" t="s">
        <v>898</v>
      </c>
      <c r="I298" s="4" t="s">
        <v>899</v>
      </c>
      <c r="J298" s="4" t="s">
        <v>4760</v>
      </c>
      <c r="K298" s="5" t="s">
        <v>4761</v>
      </c>
      <c r="L298" s="6">
        <v>5</v>
      </c>
      <c r="M298" s="5" t="s">
        <v>128</v>
      </c>
      <c r="N298" s="90">
        <v>1</v>
      </c>
      <c r="O298" s="5" t="s">
        <v>148</v>
      </c>
      <c r="P298" s="90">
        <v>11</v>
      </c>
      <c r="Q298" s="5" t="s">
        <v>201</v>
      </c>
      <c r="R298" s="90">
        <v>16</v>
      </c>
      <c r="S298" s="4" t="s">
        <v>31</v>
      </c>
      <c r="T298" s="68" t="str">
        <f t="shared" si="4"/>
        <v>16. Paz, justicia e instituciones sólidas</v>
      </c>
      <c r="U298" s="90" t="s">
        <v>497</v>
      </c>
      <c r="V298" s="4" t="s">
        <v>34</v>
      </c>
      <c r="W298" s="90" t="s">
        <v>3581</v>
      </c>
      <c r="X298" s="4" t="s">
        <v>235</v>
      </c>
      <c r="Y298" s="90" t="s">
        <v>497</v>
      </c>
      <c r="Z298" s="4" t="s">
        <v>902</v>
      </c>
      <c r="AA298" s="54" t="s">
        <v>16490</v>
      </c>
      <c r="AB298" s="3" t="s">
        <v>903</v>
      </c>
      <c r="AC298" s="4" t="s">
        <v>904</v>
      </c>
      <c r="AD298" s="4" t="s">
        <v>4762</v>
      </c>
      <c r="AE298" s="4" t="s">
        <v>4763</v>
      </c>
      <c r="AF298" s="4" t="s">
        <v>4764</v>
      </c>
      <c r="AG298" s="4" t="s">
        <v>4765</v>
      </c>
      <c r="AH298" s="8">
        <v>1</v>
      </c>
      <c r="AI298" s="4" t="s">
        <v>4766</v>
      </c>
      <c r="AJ298" s="4" t="s">
        <v>4767</v>
      </c>
      <c r="AK298" s="4" t="s">
        <v>59</v>
      </c>
      <c r="AL298" s="4" t="s">
        <v>4768</v>
      </c>
      <c r="AM298" s="9">
        <v>0.25</v>
      </c>
      <c r="AN298" s="9">
        <v>0.5</v>
      </c>
      <c r="AO298" s="9">
        <v>0.75</v>
      </c>
      <c r="AP298" s="9">
        <v>1</v>
      </c>
      <c r="AQ298" s="6">
        <v>1</v>
      </c>
      <c r="AR298" s="5" t="s">
        <v>4769</v>
      </c>
      <c r="AS298" s="5" t="s">
        <v>4770</v>
      </c>
      <c r="AT298" s="4" t="s">
        <v>4771</v>
      </c>
      <c r="AU298" s="4" t="s">
        <v>2813</v>
      </c>
      <c r="AV298" s="4" t="s">
        <v>4772</v>
      </c>
      <c r="AW298" s="4" t="s">
        <v>4771</v>
      </c>
      <c r="AX298" s="4" t="s">
        <v>2813</v>
      </c>
      <c r="AY298" s="4" t="s">
        <v>4773</v>
      </c>
      <c r="AZ298" s="4" t="s">
        <v>4771</v>
      </c>
      <c r="BA298" s="4" t="s">
        <v>2813</v>
      </c>
      <c r="BB298" s="4" t="s">
        <v>4774</v>
      </c>
      <c r="BC298" s="4" t="s">
        <v>4771</v>
      </c>
      <c r="BD298" s="4" t="s">
        <v>2813</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hidden="1">
      <c r="A299" s="51" t="s">
        <v>15741</v>
      </c>
      <c r="B299" s="3" t="s">
        <v>4754</v>
      </c>
      <c r="C299" s="4" t="s">
        <v>4755</v>
      </c>
      <c r="D299" s="4" t="s">
        <v>4756</v>
      </c>
      <c r="E299" s="4" t="s">
        <v>4757</v>
      </c>
      <c r="F299" s="4" t="s">
        <v>4758</v>
      </c>
      <c r="G299" s="4" t="s">
        <v>4759</v>
      </c>
      <c r="H299" s="3" t="s">
        <v>2927</v>
      </c>
      <c r="I299" s="4" t="s">
        <v>2928</v>
      </c>
      <c r="J299" s="4" t="s">
        <v>4869</v>
      </c>
      <c r="K299" s="5" t="s">
        <v>4870</v>
      </c>
      <c r="L299" s="6">
        <v>6</v>
      </c>
      <c r="M299" s="5" t="s">
        <v>129</v>
      </c>
      <c r="N299" s="90">
        <v>4</v>
      </c>
      <c r="O299" s="4" t="s">
        <v>154</v>
      </c>
      <c r="P299" s="90">
        <v>1</v>
      </c>
      <c r="Q299" s="4" t="s">
        <v>219</v>
      </c>
      <c r="R299" s="90">
        <v>16</v>
      </c>
      <c r="S299" s="4" t="s">
        <v>31</v>
      </c>
      <c r="T299" s="68" t="str">
        <f t="shared" si="4"/>
        <v>16. Paz, justicia e instituciones sólidas</v>
      </c>
      <c r="U299" s="90" t="s">
        <v>497</v>
      </c>
      <c r="V299" s="4" t="s">
        <v>34</v>
      </c>
      <c r="W299" s="90" t="s">
        <v>528</v>
      </c>
      <c r="X299" s="4" t="s">
        <v>37</v>
      </c>
      <c r="Y299" s="90" t="s">
        <v>4738</v>
      </c>
      <c r="Z299" s="4" t="s">
        <v>40</v>
      </c>
      <c r="AA299" s="54" t="s">
        <v>16480</v>
      </c>
      <c r="AB299" s="3" t="s">
        <v>1228</v>
      </c>
      <c r="AC299" s="4" t="s">
        <v>1229</v>
      </c>
      <c r="AD299" s="4" t="s">
        <v>4871</v>
      </c>
      <c r="AE299" s="4" t="s">
        <v>4763</v>
      </c>
      <c r="AF299" s="4" t="s">
        <v>4872</v>
      </c>
      <c r="AG299" s="4" t="s">
        <v>4873</v>
      </c>
      <c r="AH299" s="8">
        <v>1</v>
      </c>
      <c r="AI299" s="4" t="s">
        <v>4874</v>
      </c>
      <c r="AJ299" s="4" t="s">
        <v>4875</v>
      </c>
      <c r="AK299" s="4" t="s">
        <v>59</v>
      </c>
      <c r="AL299" s="4" t="s">
        <v>4876</v>
      </c>
      <c r="AM299" s="9">
        <v>0.27</v>
      </c>
      <c r="AN299" s="9">
        <v>0.51</v>
      </c>
      <c r="AO299" s="9">
        <v>0.76</v>
      </c>
      <c r="AP299" s="9">
        <v>1</v>
      </c>
      <c r="AQ299" s="6">
        <v>1</v>
      </c>
      <c r="AR299" s="5" t="s">
        <v>4877</v>
      </c>
      <c r="AS299" s="5" t="s">
        <v>4878</v>
      </c>
      <c r="AT299" s="4" t="s">
        <v>4879</v>
      </c>
      <c r="AU299" s="4" t="s">
        <v>3756</v>
      </c>
      <c r="AV299" s="4" t="s">
        <v>4880</v>
      </c>
      <c r="AW299" s="4" t="s">
        <v>4879</v>
      </c>
      <c r="AX299" s="4" t="s">
        <v>3756</v>
      </c>
      <c r="AY299" s="4" t="s">
        <v>4881</v>
      </c>
      <c r="AZ299" s="4" t="s">
        <v>4879</v>
      </c>
      <c r="BA299" s="4" t="s">
        <v>3756</v>
      </c>
      <c r="BB299" s="4" t="s">
        <v>4882</v>
      </c>
      <c r="BC299" s="4" t="s">
        <v>4879</v>
      </c>
      <c r="BD299" s="4" t="s">
        <v>3756</v>
      </c>
      <c r="BE299" s="4" t="s">
        <v>4883</v>
      </c>
      <c r="BF299" s="4" t="s">
        <v>4879</v>
      </c>
      <c r="BG299" s="4" t="s">
        <v>3756</v>
      </c>
      <c r="BH299" s="4" t="s">
        <v>4884</v>
      </c>
      <c r="BI299" s="4" t="s">
        <v>4879</v>
      </c>
      <c r="BJ299" s="4" t="s">
        <v>3756</v>
      </c>
      <c r="BK299" s="4" t="s">
        <v>4885</v>
      </c>
      <c r="BL299" s="4" t="s">
        <v>4879</v>
      </c>
      <c r="BM299" s="4" t="s">
        <v>3756</v>
      </c>
      <c r="BN299" s="4" t="s">
        <v>229</v>
      </c>
      <c r="BO299" s="4" t="s">
        <v>229</v>
      </c>
      <c r="BP299" s="4" t="s">
        <v>229</v>
      </c>
      <c r="BQ299" s="4" t="s">
        <v>229</v>
      </c>
      <c r="BR299" s="4" t="s">
        <v>229</v>
      </c>
      <c r="BS299" s="4" t="s">
        <v>229</v>
      </c>
      <c r="BT299" s="4" t="s">
        <v>229</v>
      </c>
      <c r="BU299" s="4" t="s">
        <v>229</v>
      </c>
      <c r="BV299" s="4" t="s">
        <v>229</v>
      </c>
      <c r="BY299" s="69">
        <v>50000</v>
      </c>
    </row>
    <row r="300" spans="1:77" ht="15.75" hidden="1">
      <c r="A300" s="51" t="s">
        <v>15742</v>
      </c>
      <c r="B300" s="3" t="s">
        <v>4754</v>
      </c>
      <c r="C300" s="4" t="s">
        <v>4755</v>
      </c>
      <c r="D300" s="4" t="s">
        <v>4756</v>
      </c>
      <c r="E300" s="4" t="s">
        <v>4757</v>
      </c>
      <c r="F300" s="4" t="s">
        <v>4758</v>
      </c>
      <c r="G300" s="4" t="s">
        <v>4759</v>
      </c>
      <c r="H300" s="3" t="s">
        <v>1851</v>
      </c>
      <c r="I300" s="4" t="s">
        <v>2945</v>
      </c>
      <c r="J300" s="4" t="s">
        <v>4886</v>
      </c>
      <c r="K300" s="5" t="s">
        <v>4887</v>
      </c>
      <c r="L300" s="6">
        <v>2</v>
      </c>
      <c r="M300" s="5" t="s">
        <v>22</v>
      </c>
      <c r="N300" s="90">
        <v>1</v>
      </c>
      <c r="O300" s="5" t="s">
        <v>137</v>
      </c>
      <c r="P300" s="90">
        <v>2</v>
      </c>
      <c r="Q300" s="5" t="s">
        <v>174</v>
      </c>
      <c r="R300" s="90">
        <v>8</v>
      </c>
      <c r="S300" s="4" t="s">
        <v>1854</v>
      </c>
      <c r="T300" s="68" t="str">
        <f t="shared" si="4"/>
        <v>8. Trabajo decente y crecimiento económico</v>
      </c>
      <c r="U300" s="90" t="s">
        <v>528</v>
      </c>
      <c r="V300" s="4" t="s">
        <v>578</v>
      </c>
      <c r="W300" s="90" t="s">
        <v>497</v>
      </c>
      <c r="X300" s="4" t="s">
        <v>579</v>
      </c>
      <c r="Y300" s="90" t="s">
        <v>497</v>
      </c>
      <c r="Z300" s="4" t="s">
        <v>580</v>
      </c>
      <c r="AA300" s="54" t="s">
        <v>16486</v>
      </c>
      <c r="AB300" s="3" t="s">
        <v>1857</v>
      </c>
      <c r="AC300" s="4" t="s">
        <v>2948</v>
      </c>
      <c r="AD300" s="4" t="s">
        <v>4888</v>
      </c>
      <c r="AE300" s="4" t="s">
        <v>4889</v>
      </c>
      <c r="AF300" s="4" t="s">
        <v>4890</v>
      </c>
      <c r="AG300" s="4" t="s">
        <v>4891</v>
      </c>
      <c r="AH300" s="8">
        <v>1</v>
      </c>
      <c r="AI300" s="4" t="s">
        <v>4892</v>
      </c>
      <c r="AJ300" s="4" t="s">
        <v>4893</v>
      </c>
      <c r="AK300" s="4" t="s">
        <v>59</v>
      </c>
      <c r="AL300" s="4" t="s">
        <v>4894</v>
      </c>
      <c r="AM300" s="9">
        <v>0.24</v>
      </c>
      <c r="AN300" s="9">
        <v>0.48</v>
      </c>
      <c r="AO300" s="9">
        <v>0.72</v>
      </c>
      <c r="AP300" s="9">
        <v>1</v>
      </c>
      <c r="AQ300" s="6">
        <v>1</v>
      </c>
      <c r="AR300" s="5" t="s">
        <v>4895</v>
      </c>
      <c r="AS300" s="5" t="s">
        <v>4896</v>
      </c>
      <c r="AT300" s="4" t="s">
        <v>4809</v>
      </c>
      <c r="AU300" s="4" t="s">
        <v>4810</v>
      </c>
      <c r="AV300" s="4" t="s">
        <v>4897</v>
      </c>
      <c r="AW300" s="4" t="s">
        <v>4809</v>
      </c>
      <c r="AX300" s="4" t="s">
        <v>4810</v>
      </c>
      <c r="AY300" s="4" t="s">
        <v>4898</v>
      </c>
      <c r="AZ300" s="4" t="s">
        <v>4809</v>
      </c>
      <c r="BA300" s="4" t="s">
        <v>4810</v>
      </c>
      <c r="BB300" s="4" t="s">
        <v>4899</v>
      </c>
      <c r="BC300" s="4" t="s">
        <v>4809</v>
      </c>
      <c r="BD300" s="4" t="s">
        <v>4810</v>
      </c>
      <c r="BE300" s="4" t="s">
        <v>4900</v>
      </c>
      <c r="BF300" s="4" t="s">
        <v>4809</v>
      </c>
      <c r="BG300" s="4" t="s">
        <v>4810</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hidden="1">
      <c r="A301" s="51" t="s">
        <v>15743</v>
      </c>
      <c r="B301" s="3" t="s">
        <v>4754</v>
      </c>
      <c r="C301" s="4" t="s">
        <v>4755</v>
      </c>
      <c r="D301" s="4" t="s">
        <v>4756</v>
      </c>
      <c r="E301" s="4" t="s">
        <v>4757</v>
      </c>
      <c r="F301" s="4" t="s">
        <v>4758</v>
      </c>
      <c r="G301" s="4" t="s">
        <v>4759</v>
      </c>
      <c r="H301" s="3" t="s">
        <v>1035</v>
      </c>
      <c r="I301" s="4" t="s">
        <v>1036</v>
      </c>
      <c r="J301" s="4" t="s">
        <v>4901</v>
      </c>
      <c r="K301" s="5" t="s">
        <v>4902</v>
      </c>
      <c r="L301" s="6">
        <v>4</v>
      </c>
      <c r="M301" s="5" t="s">
        <v>127</v>
      </c>
      <c r="N301" s="90">
        <v>4</v>
      </c>
      <c r="O301" s="4" t="s">
        <v>145</v>
      </c>
      <c r="P301" s="90">
        <v>0</v>
      </c>
      <c r="Q301" s="4" t="s">
        <v>145</v>
      </c>
      <c r="R301" s="90">
        <v>4</v>
      </c>
      <c r="S301" s="4" t="s">
        <v>1022</v>
      </c>
      <c r="T301" s="68" t="str">
        <f t="shared" si="4"/>
        <v>4. Educación de calidad</v>
      </c>
      <c r="U301" s="90" t="s">
        <v>349</v>
      </c>
      <c r="V301" s="4" t="s">
        <v>350</v>
      </c>
      <c r="W301" s="90" t="s">
        <v>840</v>
      </c>
      <c r="X301" s="4" t="s">
        <v>1039</v>
      </c>
      <c r="Y301" s="90" t="s">
        <v>349</v>
      </c>
      <c r="Z301" s="4" t="s">
        <v>1040</v>
      </c>
      <c r="AA301" s="54" t="s">
        <v>16500</v>
      </c>
      <c r="AB301" s="3" t="s">
        <v>1041</v>
      </c>
      <c r="AC301" s="4" t="s">
        <v>1549</v>
      </c>
      <c r="AD301" s="4" t="s">
        <v>4903</v>
      </c>
      <c r="AE301" s="4" t="s">
        <v>4763</v>
      </c>
      <c r="AF301" s="4" t="s">
        <v>4904</v>
      </c>
      <c r="AG301" s="4" t="s">
        <v>4905</v>
      </c>
      <c r="AH301" s="8">
        <v>1</v>
      </c>
      <c r="AI301" s="4" t="s">
        <v>4906</v>
      </c>
      <c r="AJ301" s="4" t="s">
        <v>4907</v>
      </c>
      <c r="AK301" s="4" t="s">
        <v>59</v>
      </c>
      <c r="AL301" s="4" t="s">
        <v>4795</v>
      </c>
      <c r="AM301" s="9">
        <v>0.04</v>
      </c>
      <c r="AN301" s="9">
        <v>0.57999999999999996</v>
      </c>
      <c r="AO301" s="9">
        <v>0.8</v>
      </c>
      <c r="AP301" s="9">
        <v>1</v>
      </c>
      <c r="AQ301" s="6">
        <v>1</v>
      </c>
      <c r="AR301" s="5" t="s">
        <v>4908</v>
      </c>
      <c r="AS301" s="5" t="s">
        <v>4909</v>
      </c>
      <c r="AT301" s="4" t="s">
        <v>4798</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hidden="1">
      <c r="A302" s="51" t="s">
        <v>15744</v>
      </c>
      <c r="B302" s="3" t="s">
        <v>4754</v>
      </c>
      <c r="C302" s="4" t="s">
        <v>4755</v>
      </c>
      <c r="D302" s="4" t="s">
        <v>4756</v>
      </c>
      <c r="E302" s="4" t="s">
        <v>4757</v>
      </c>
      <c r="F302" s="4" t="s">
        <v>4758</v>
      </c>
      <c r="G302" s="4" t="s">
        <v>4759</v>
      </c>
      <c r="H302" s="3" t="s">
        <v>1054</v>
      </c>
      <c r="I302" s="4" t="s">
        <v>1055</v>
      </c>
      <c r="J302" s="4" t="s">
        <v>4910</v>
      </c>
      <c r="K302" s="5" t="s">
        <v>4911</v>
      </c>
      <c r="L302" s="6">
        <v>1</v>
      </c>
      <c r="M302" s="5" t="s">
        <v>125</v>
      </c>
      <c r="N302" s="90">
        <v>3</v>
      </c>
      <c r="O302" s="5" t="s">
        <v>132</v>
      </c>
      <c r="P302" s="90">
        <v>1</v>
      </c>
      <c r="Q302" s="5" t="s">
        <v>1058</v>
      </c>
      <c r="R302" s="90">
        <v>3</v>
      </c>
      <c r="S302" s="4" t="s">
        <v>972</v>
      </c>
      <c r="T302" s="68" t="str">
        <f t="shared" si="4"/>
        <v xml:space="preserve">3. Salud y bienestar </v>
      </c>
      <c r="U302" s="90" t="s">
        <v>349</v>
      </c>
      <c r="V302" s="4" t="s">
        <v>350</v>
      </c>
      <c r="W302" s="90" t="s">
        <v>840</v>
      </c>
      <c r="X302" s="4" t="s">
        <v>1039</v>
      </c>
      <c r="Y302" s="90" t="s">
        <v>497</v>
      </c>
      <c r="Z302" s="4" t="s">
        <v>1059</v>
      </c>
      <c r="AA302" s="54" t="s">
        <v>16501</v>
      </c>
      <c r="AB302" s="3" t="s">
        <v>1060</v>
      </c>
      <c r="AC302" s="4" t="s">
        <v>1061</v>
      </c>
      <c r="AD302" s="4" t="s">
        <v>4912</v>
      </c>
      <c r="AE302" s="4" t="s">
        <v>4913</v>
      </c>
      <c r="AF302" s="4" t="s">
        <v>4914</v>
      </c>
      <c r="AG302" s="4" t="s">
        <v>4915</v>
      </c>
      <c r="AH302" s="8">
        <v>1</v>
      </c>
      <c r="AI302" s="4" t="s">
        <v>4916</v>
      </c>
      <c r="AJ302" s="4" t="s">
        <v>4917</v>
      </c>
      <c r="AK302" s="4" t="s">
        <v>59</v>
      </c>
      <c r="AL302" s="4" t="s">
        <v>4795</v>
      </c>
      <c r="AM302" s="8">
        <v>0</v>
      </c>
      <c r="AN302" s="9">
        <v>0.28999999999999998</v>
      </c>
      <c r="AO302" s="9">
        <v>0.71</v>
      </c>
      <c r="AP302" s="9">
        <v>1</v>
      </c>
      <c r="AQ302" s="6">
        <v>1</v>
      </c>
      <c r="AR302" s="5" t="s">
        <v>4918</v>
      </c>
      <c r="AS302" s="5" t="s">
        <v>4919</v>
      </c>
      <c r="AT302" s="4" t="s">
        <v>4798</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hidden="1">
      <c r="A303" s="51" t="s">
        <v>15745</v>
      </c>
      <c r="B303" s="3" t="s">
        <v>4754</v>
      </c>
      <c r="C303" s="4" t="s">
        <v>4755</v>
      </c>
      <c r="D303" s="4" t="s">
        <v>4756</v>
      </c>
      <c r="E303" s="4" t="s">
        <v>4757</v>
      </c>
      <c r="F303" s="4" t="s">
        <v>4758</v>
      </c>
      <c r="G303" s="4" t="s">
        <v>4759</v>
      </c>
      <c r="H303" s="3" t="s">
        <v>1072</v>
      </c>
      <c r="I303" s="4" t="s">
        <v>1073</v>
      </c>
      <c r="J303" s="4" t="s">
        <v>4920</v>
      </c>
      <c r="K303" s="5" t="s">
        <v>4921</v>
      </c>
      <c r="L303" s="6">
        <v>2</v>
      </c>
      <c r="M303" s="5" t="s">
        <v>22</v>
      </c>
      <c r="N303" s="90">
        <v>1</v>
      </c>
      <c r="O303" s="4" t="s">
        <v>137</v>
      </c>
      <c r="P303" s="90">
        <v>3</v>
      </c>
      <c r="Q303" s="4" t="s">
        <v>175</v>
      </c>
      <c r="R303" s="90">
        <v>12</v>
      </c>
      <c r="S303" s="4" t="s">
        <v>1076</v>
      </c>
      <c r="T303" s="68" t="str">
        <f t="shared" si="4"/>
        <v>12. Producción y consumo responsables</v>
      </c>
      <c r="U303" s="90" t="s">
        <v>528</v>
      </c>
      <c r="V303" s="4" t="s">
        <v>578</v>
      </c>
      <c r="W303" s="90" t="s">
        <v>349</v>
      </c>
      <c r="X303" s="4" t="s">
        <v>1077</v>
      </c>
      <c r="Y303" s="90" t="s">
        <v>497</v>
      </c>
      <c r="Z303" s="4" t="s">
        <v>1078</v>
      </c>
      <c r="AA303" s="54" t="s">
        <v>16491</v>
      </c>
      <c r="AB303" s="3" t="s">
        <v>1079</v>
      </c>
      <c r="AC303" s="4" t="s">
        <v>1080</v>
      </c>
      <c r="AD303" s="4" t="s">
        <v>4922</v>
      </c>
      <c r="AE303" s="4" t="s">
        <v>4923</v>
      </c>
      <c r="AF303" s="4" t="s">
        <v>4924</v>
      </c>
      <c r="AG303" s="4" t="s">
        <v>4925</v>
      </c>
      <c r="AH303" s="8">
        <v>1</v>
      </c>
      <c r="AI303" s="4" t="s">
        <v>4926</v>
      </c>
      <c r="AJ303" s="4" t="s">
        <v>4927</v>
      </c>
      <c r="AK303" s="4" t="s">
        <v>59</v>
      </c>
      <c r="AL303" s="4" t="s">
        <v>4894</v>
      </c>
      <c r="AM303" s="9">
        <v>0.23</v>
      </c>
      <c r="AN303" s="9">
        <v>0.55000000000000004</v>
      </c>
      <c r="AO303" s="9">
        <v>0.77</v>
      </c>
      <c r="AP303" s="9">
        <v>1</v>
      </c>
      <c r="AQ303" s="6">
        <v>1</v>
      </c>
      <c r="AR303" s="5" t="s">
        <v>4928</v>
      </c>
      <c r="AS303" s="5" t="s">
        <v>4929</v>
      </c>
      <c r="AT303" s="4" t="s">
        <v>4809</v>
      </c>
      <c r="AU303" s="4" t="s">
        <v>4810</v>
      </c>
      <c r="AV303" s="4" t="s">
        <v>4930</v>
      </c>
      <c r="AW303" s="4" t="s">
        <v>4809</v>
      </c>
      <c r="AX303" s="4" t="s">
        <v>4810</v>
      </c>
      <c r="AY303" s="4" t="s">
        <v>4931</v>
      </c>
      <c r="AZ303" s="4" t="s">
        <v>4809</v>
      </c>
      <c r="BA303" s="4" t="s">
        <v>4810</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hidden="1">
      <c r="A304" s="51" t="s">
        <v>15746</v>
      </c>
      <c r="B304" s="3" t="s">
        <v>4754</v>
      </c>
      <c r="C304" s="4" t="s">
        <v>4755</v>
      </c>
      <c r="D304" s="4" t="s">
        <v>4756</v>
      </c>
      <c r="E304" s="4" t="s">
        <v>4757</v>
      </c>
      <c r="F304" s="4" t="s">
        <v>4758</v>
      </c>
      <c r="G304" s="4" t="s">
        <v>4759</v>
      </c>
      <c r="H304" s="3" t="s">
        <v>1296</v>
      </c>
      <c r="I304" s="4" t="s">
        <v>1297</v>
      </c>
      <c r="J304" s="4" t="s">
        <v>4932</v>
      </c>
      <c r="K304" s="5" t="s">
        <v>4933</v>
      </c>
      <c r="L304" s="6">
        <v>2</v>
      </c>
      <c r="M304" s="5" t="s">
        <v>22</v>
      </c>
      <c r="N304" s="90">
        <v>3</v>
      </c>
      <c r="O304" s="5" t="s">
        <v>138</v>
      </c>
      <c r="P304" s="90">
        <v>2</v>
      </c>
      <c r="Q304" s="5" t="s">
        <v>184</v>
      </c>
      <c r="R304" s="90">
        <v>6</v>
      </c>
      <c r="S304" s="4" t="s">
        <v>1300</v>
      </c>
      <c r="T304" s="68" t="str">
        <f t="shared" si="4"/>
        <v xml:space="preserve">6. Agua limpia y saneamiento </v>
      </c>
      <c r="U304" s="90" t="s">
        <v>349</v>
      </c>
      <c r="V304" s="4" t="s">
        <v>350</v>
      </c>
      <c r="W304" s="90" t="s">
        <v>349</v>
      </c>
      <c r="X304" s="4" t="s">
        <v>783</v>
      </c>
      <c r="Y304" s="90" t="s">
        <v>528</v>
      </c>
      <c r="Z304" s="4" t="s">
        <v>1301</v>
      </c>
      <c r="AA304" s="54" t="s">
        <v>16492</v>
      </c>
      <c r="AB304" s="3" t="s">
        <v>1302</v>
      </c>
      <c r="AC304" s="4" t="s">
        <v>1303</v>
      </c>
      <c r="AD304" s="4" t="s">
        <v>4934</v>
      </c>
      <c r="AE304" s="4" t="s">
        <v>4935</v>
      </c>
      <c r="AF304" s="4" t="s">
        <v>4936</v>
      </c>
      <c r="AG304" s="4" t="s">
        <v>4937</v>
      </c>
      <c r="AH304" s="8">
        <v>1</v>
      </c>
      <c r="AI304" s="4" t="s">
        <v>4938</v>
      </c>
      <c r="AJ304" s="4" t="s">
        <v>4939</v>
      </c>
      <c r="AK304" s="4" t="s">
        <v>59</v>
      </c>
      <c r="AL304" s="4" t="s">
        <v>4835</v>
      </c>
      <c r="AM304" s="9">
        <v>0.3</v>
      </c>
      <c r="AN304" s="9">
        <v>0.56999999999999995</v>
      </c>
      <c r="AO304" s="9">
        <v>0.83</v>
      </c>
      <c r="AP304" s="9">
        <v>1</v>
      </c>
      <c r="AQ304" s="6">
        <v>1</v>
      </c>
      <c r="AR304" s="5" t="s">
        <v>4940</v>
      </c>
      <c r="AS304" s="5" t="s">
        <v>4941</v>
      </c>
      <c r="AT304" s="4" t="s">
        <v>4838</v>
      </c>
      <c r="AU304" s="4" t="s">
        <v>3017</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hidden="1">
      <c r="A305" s="51" t="s">
        <v>15747</v>
      </c>
      <c r="B305" s="3" t="s">
        <v>4754</v>
      </c>
      <c r="C305" s="4" t="s">
        <v>4755</v>
      </c>
      <c r="D305" s="4" t="s">
        <v>4756</v>
      </c>
      <c r="E305" s="4" t="s">
        <v>4757</v>
      </c>
      <c r="F305" s="4" t="s">
        <v>4758</v>
      </c>
      <c r="G305" s="4" t="s">
        <v>4759</v>
      </c>
      <c r="H305" s="3" t="s">
        <v>2163</v>
      </c>
      <c r="I305" s="4" t="s">
        <v>2164</v>
      </c>
      <c r="J305" s="4" t="s">
        <v>4942</v>
      </c>
      <c r="K305" s="5" t="s">
        <v>4943</v>
      </c>
      <c r="L305" s="6">
        <v>2</v>
      </c>
      <c r="M305" s="5" t="s">
        <v>22</v>
      </c>
      <c r="N305" s="90">
        <v>2</v>
      </c>
      <c r="O305" s="4" t="s">
        <v>25</v>
      </c>
      <c r="P305" s="90">
        <v>1</v>
      </c>
      <c r="Q305" s="4" t="s">
        <v>28</v>
      </c>
      <c r="R305" s="90">
        <v>11</v>
      </c>
      <c r="S305" s="4" t="s">
        <v>631</v>
      </c>
      <c r="T305" s="68" t="str">
        <f t="shared" si="4"/>
        <v>11. Ciudades y comunidades sostenibles</v>
      </c>
      <c r="U305" s="90" t="s">
        <v>349</v>
      </c>
      <c r="V305" s="4" t="s">
        <v>350</v>
      </c>
      <c r="W305" s="90" t="s">
        <v>349</v>
      </c>
      <c r="X305" s="4" t="s">
        <v>783</v>
      </c>
      <c r="Y305" s="90" t="s">
        <v>497</v>
      </c>
      <c r="Z305" s="4" t="s">
        <v>784</v>
      </c>
      <c r="AA305" s="54" t="s">
        <v>16488</v>
      </c>
      <c r="AB305" s="3" t="s">
        <v>1324</v>
      </c>
      <c r="AC305" s="4" t="s">
        <v>1325</v>
      </c>
      <c r="AD305" s="4" t="s">
        <v>4934</v>
      </c>
      <c r="AE305" s="4" t="s">
        <v>4935</v>
      </c>
      <c r="AF305" s="4" t="s">
        <v>4936</v>
      </c>
      <c r="AG305" s="4" t="s">
        <v>4937</v>
      </c>
      <c r="AH305" s="8">
        <v>1</v>
      </c>
      <c r="AI305" s="4" t="s">
        <v>4944</v>
      </c>
      <c r="AJ305" s="4" t="s">
        <v>4945</v>
      </c>
      <c r="AK305" s="4" t="s">
        <v>59</v>
      </c>
      <c r="AL305" s="4" t="s">
        <v>4835</v>
      </c>
      <c r="AM305" s="9">
        <v>0.71</v>
      </c>
      <c r="AN305" s="9">
        <v>0.81</v>
      </c>
      <c r="AO305" s="9">
        <v>0.9</v>
      </c>
      <c r="AP305" s="9">
        <v>1</v>
      </c>
      <c r="AQ305" s="6">
        <v>1</v>
      </c>
      <c r="AR305" s="5" t="s">
        <v>4946</v>
      </c>
      <c r="AS305" s="5" t="s">
        <v>4947</v>
      </c>
      <c r="AT305" s="4" t="s">
        <v>4838</v>
      </c>
      <c r="AU305" s="4" t="s">
        <v>3017</v>
      </c>
      <c r="AV305" s="4" t="s">
        <v>4948</v>
      </c>
      <c r="AW305" s="4" t="s">
        <v>4838</v>
      </c>
      <c r="AX305" s="4" t="s">
        <v>3017</v>
      </c>
      <c r="AY305" s="4" t="s">
        <v>4949</v>
      </c>
      <c r="AZ305" s="4" t="s">
        <v>4838</v>
      </c>
      <c r="BA305" s="4" t="s">
        <v>3017</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hidden="1">
      <c r="A306" s="51" t="s">
        <v>15748</v>
      </c>
      <c r="B306" s="3" t="s">
        <v>4754</v>
      </c>
      <c r="C306" s="4" t="s">
        <v>4755</v>
      </c>
      <c r="D306" s="4" t="s">
        <v>4756</v>
      </c>
      <c r="E306" s="4" t="s">
        <v>4757</v>
      </c>
      <c r="F306" s="4" t="s">
        <v>4758</v>
      </c>
      <c r="G306" s="4" t="s">
        <v>4759</v>
      </c>
      <c r="H306" s="3" t="s">
        <v>1261</v>
      </c>
      <c r="I306" s="4" t="s">
        <v>1262</v>
      </c>
      <c r="J306" s="4" t="s">
        <v>4950</v>
      </c>
      <c r="K306" s="5" t="s">
        <v>4951</v>
      </c>
      <c r="L306" s="6">
        <v>2</v>
      </c>
      <c r="M306" s="5" t="s">
        <v>22</v>
      </c>
      <c r="N306" s="90">
        <v>2</v>
      </c>
      <c r="O306" s="5" t="s">
        <v>25</v>
      </c>
      <c r="P306" s="90">
        <v>2</v>
      </c>
      <c r="Q306" s="5" t="s">
        <v>180</v>
      </c>
      <c r="R306" s="90">
        <v>11</v>
      </c>
      <c r="S306" s="4" t="s">
        <v>631</v>
      </c>
      <c r="T306" s="68" t="str">
        <f t="shared" si="4"/>
        <v>11. Ciudades y comunidades sostenibles</v>
      </c>
      <c r="U306" s="90" t="s">
        <v>349</v>
      </c>
      <c r="V306" s="4" t="s">
        <v>350</v>
      </c>
      <c r="W306" s="90" t="s">
        <v>349</v>
      </c>
      <c r="X306" s="4" t="s">
        <v>783</v>
      </c>
      <c r="Y306" s="90" t="s">
        <v>497</v>
      </c>
      <c r="Z306" s="4" t="s">
        <v>784</v>
      </c>
      <c r="AA306" s="54" t="s">
        <v>16488</v>
      </c>
      <c r="AB306" s="3" t="s">
        <v>1265</v>
      </c>
      <c r="AC306" s="4" t="s">
        <v>1266</v>
      </c>
      <c r="AD306" s="4" t="s">
        <v>4952</v>
      </c>
      <c r="AE306" s="4" t="s">
        <v>4953</v>
      </c>
      <c r="AF306" s="4" t="s">
        <v>4954</v>
      </c>
      <c r="AG306" s="4" t="s">
        <v>4955</v>
      </c>
      <c r="AH306" s="8">
        <v>1</v>
      </c>
      <c r="AI306" s="4" t="s">
        <v>4956</v>
      </c>
      <c r="AJ306" s="4" t="s">
        <v>4957</v>
      </c>
      <c r="AK306" s="4" t="s">
        <v>59</v>
      </c>
      <c r="AL306" s="4" t="s">
        <v>4958</v>
      </c>
      <c r="AM306" s="9">
        <v>0.27</v>
      </c>
      <c r="AN306" s="9">
        <v>0.52</v>
      </c>
      <c r="AO306" s="9">
        <v>0.77</v>
      </c>
      <c r="AP306" s="9">
        <v>1</v>
      </c>
      <c r="AQ306" s="6">
        <v>1</v>
      </c>
      <c r="AR306" s="5" t="s">
        <v>4959</v>
      </c>
      <c r="AS306" s="5" t="s">
        <v>4960</v>
      </c>
      <c r="AT306" s="4" t="s">
        <v>4815</v>
      </c>
      <c r="AU306" s="4" t="s">
        <v>3032</v>
      </c>
      <c r="AV306" s="4" t="s">
        <v>4961</v>
      </c>
      <c r="AW306" s="4" t="s">
        <v>4815</v>
      </c>
      <c r="AX306" s="4" t="s">
        <v>3032</v>
      </c>
      <c r="AY306" s="4" t="s">
        <v>4962</v>
      </c>
      <c r="AZ306" s="4" t="s">
        <v>4815</v>
      </c>
      <c r="BA306" s="4" t="s">
        <v>3032</v>
      </c>
      <c r="BB306" s="4" t="s">
        <v>4963</v>
      </c>
      <c r="BC306" s="4" t="s">
        <v>4815</v>
      </c>
      <c r="BD306" s="4" t="s">
        <v>3032</v>
      </c>
      <c r="BE306" s="4" t="s">
        <v>4964</v>
      </c>
      <c r="BF306" s="4" t="s">
        <v>4838</v>
      </c>
      <c r="BG306" s="4" t="s">
        <v>3017</v>
      </c>
      <c r="BH306" s="4" t="s">
        <v>4965</v>
      </c>
      <c r="BI306" s="4" t="s">
        <v>4838</v>
      </c>
      <c r="BJ306" s="4" t="s">
        <v>3017</v>
      </c>
      <c r="BK306" s="4" t="s">
        <v>4966</v>
      </c>
      <c r="BL306" s="4" t="s">
        <v>4838</v>
      </c>
      <c r="BM306" s="4" t="s">
        <v>3017</v>
      </c>
      <c r="BN306" s="4" t="s">
        <v>4967</v>
      </c>
      <c r="BO306" s="4" t="s">
        <v>4838</v>
      </c>
      <c r="BP306" s="4" t="s">
        <v>3017</v>
      </c>
      <c r="BQ306" s="4" t="s">
        <v>4968</v>
      </c>
      <c r="BR306" s="4" t="s">
        <v>4838</v>
      </c>
      <c r="BS306" s="4" t="s">
        <v>3017</v>
      </c>
      <c r="BT306" s="4" t="s">
        <v>229</v>
      </c>
      <c r="BU306" s="4" t="s">
        <v>229</v>
      </c>
      <c r="BV306" s="4" t="s">
        <v>229</v>
      </c>
      <c r="BW306" t="s">
        <v>120</v>
      </c>
      <c r="BX306" t="s">
        <v>122</v>
      </c>
      <c r="BY306" s="69">
        <v>1200000</v>
      </c>
    </row>
    <row r="307" spans="1:77" ht="15.75" hidden="1">
      <c r="A307" s="51" t="s">
        <v>15749</v>
      </c>
      <c r="B307" s="3" t="s">
        <v>4754</v>
      </c>
      <c r="C307" s="4" t="s">
        <v>4755</v>
      </c>
      <c r="D307" s="4" t="s">
        <v>4756</v>
      </c>
      <c r="E307" s="4" t="s">
        <v>4757</v>
      </c>
      <c r="F307" s="4" t="s">
        <v>4758</v>
      </c>
      <c r="G307" s="4" t="s">
        <v>4759</v>
      </c>
      <c r="H307" s="3" t="s">
        <v>14</v>
      </c>
      <c r="I307" s="4" t="s">
        <v>16</v>
      </c>
      <c r="J307" s="4" t="s">
        <v>4969</v>
      </c>
      <c r="K307" s="5" t="s">
        <v>4970</v>
      </c>
      <c r="L307" s="6">
        <v>2</v>
      </c>
      <c r="M307" s="5" t="s">
        <v>22</v>
      </c>
      <c r="N307" s="90" t="s">
        <v>349</v>
      </c>
      <c r="O307" s="4" t="s">
        <v>25</v>
      </c>
      <c r="P307" s="90" t="s">
        <v>497</v>
      </c>
      <c r="Q307" s="4" t="s">
        <v>28</v>
      </c>
      <c r="R307" s="90" t="s">
        <v>1593</v>
      </c>
      <c r="S307" s="4" t="s">
        <v>286</v>
      </c>
      <c r="T307" s="68" t="str">
        <f t="shared" si="4"/>
        <v xml:space="preserve">10. Reducción de las desigualdades </v>
      </c>
      <c r="U307" s="90" t="s">
        <v>349</v>
      </c>
      <c r="V307" s="4" t="s">
        <v>34</v>
      </c>
      <c r="W307" s="90" t="s">
        <v>349</v>
      </c>
      <c r="X307" s="4" t="s">
        <v>269</v>
      </c>
      <c r="Y307" s="90" t="s">
        <v>497</v>
      </c>
      <c r="Z307" s="4" t="s">
        <v>3891</v>
      </c>
      <c r="AA307" s="54" t="s">
        <v>16488</v>
      </c>
      <c r="AB307" s="3" t="s">
        <v>42</v>
      </c>
      <c r="AC307" s="4" t="s">
        <v>44</v>
      </c>
      <c r="AD307" s="4" t="s">
        <v>4971</v>
      </c>
      <c r="AE307" s="4" t="s">
        <v>4763</v>
      </c>
      <c r="AF307" s="4" t="s">
        <v>4972</v>
      </c>
      <c r="AG307" s="4" t="s">
        <v>4973</v>
      </c>
      <c r="AH307" s="8">
        <v>1</v>
      </c>
      <c r="AI307" s="4" t="s">
        <v>4974</v>
      </c>
      <c r="AJ307" s="4" t="s">
        <v>4975</v>
      </c>
      <c r="AK307" s="4" t="s">
        <v>59</v>
      </c>
      <c r="AL307" s="4" t="s">
        <v>4976</v>
      </c>
      <c r="AM307" s="9">
        <v>1</v>
      </c>
      <c r="AN307" s="9">
        <v>1</v>
      </c>
      <c r="AO307" s="9">
        <v>1</v>
      </c>
      <c r="AP307" s="9">
        <v>1</v>
      </c>
      <c r="AQ307" s="6">
        <v>1</v>
      </c>
      <c r="AR307" s="5" t="s">
        <v>4977</v>
      </c>
      <c r="AS307" s="5" t="s">
        <v>4978</v>
      </c>
      <c r="AT307" s="4" t="s">
        <v>4979</v>
      </c>
      <c r="AU307" s="4" t="s">
        <v>4980</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hidden="1">
      <c r="A308" s="51" t="s">
        <v>15750</v>
      </c>
      <c r="B308" s="3" t="s">
        <v>4754</v>
      </c>
      <c r="C308" s="4" t="s">
        <v>4755</v>
      </c>
      <c r="D308" s="4" t="s">
        <v>4756</v>
      </c>
      <c r="E308" s="4" t="s">
        <v>4757</v>
      </c>
      <c r="F308" s="4" t="s">
        <v>4758</v>
      </c>
      <c r="G308" s="4" t="s">
        <v>4759</v>
      </c>
      <c r="H308" s="3" t="s">
        <v>231</v>
      </c>
      <c r="I308" s="4" t="s">
        <v>232</v>
      </c>
      <c r="J308" s="4" t="s">
        <v>4981</v>
      </c>
      <c r="K308" s="5" t="s">
        <v>4982</v>
      </c>
      <c r="L308" s="6">
        <v>5</v>
      </c>
      <c r="M308" s="5" t="s">
        <v>128</v>
      </c>
      <c r="N308" s="90">
        <v>3</v>
      </c>
      <c r="O308" s="5" t="s">
        <v>150</v>
      </c>
      <c r="P308" s="90">
        <v>1</v>
      </c>
      <c r="Q308" s="5" t="s">
        <v>209</v>
      </c>
      <c r="R308" s="90">
        <v>16</v>
      </c>
      <c r="S308" s="4" t="s">
        <v>31</v>
      </c>
      <c r="T308" s="68" t="str">
        <f t="shared" si="4"/>
        <v>16. Paz, justicia e instituciones sólidas</v>
      </c>
      <c r="U308" s="90" t="s">
        <v>497</v>
      </c>
      <c r="V308" s="4" t="s">
        <v>34</v>
      </c>
      <c r="W308" s="90" t="s">
        <v>3581</v>
      </c>
      <c r="X308" s="4" t="s">
        <v>235</v>
      </c>
      <c r="Y308" s="90" t="s">
        <v>349</v>
      </c>
      <c r="Z308" s="4" t="s">
        <v>236</v>
      </c>
      <c r="AA308" s="54" t="s">
        <v>16481</v>
      </c>
      <c r="AB308" s="3" t="s">
        <v>237</v>
      </c>
      <c r="AC308" s="4" t="s">
        <v>238</v>
      </c>
      <c r="AD308" s="4" t="s">
        <v>4983</v>
      </c>
      <c r="AE308" s="4" t="s">
        <v>4984</v>
      </c>
      <c r="AF308" s="4" t="s">
        <v>4985</v>
      </c>
      <c r="AG308" s="4" t="s">
        <v>4986</v>
      </c>
      <c r="AH308" s="8">
        <v>1</v>
      </c>
      <c r="AI308" s="4" t="s">
        <v>4987</v>
      </c>
      <c r="AJ308" s="4" t="s">
        <v>4988</v>
      </c>
      <c r="AK308" s="4" t="s">
        <v>59</v>
      </c>
      <c r="AL308" s="4" t="s">
        <v>4989</v>
      </c>
      <c r="AM308" s="9">
        <v>0.25</v>
      </c>
      <c r="AN308" s="9">
        <v>0.5</v>
      </c>
      <c r="AO308" s="9">
        <v>0.75</v>
      </c>
      <c r="AP308" s="9">
        <v>1</v>
      </c>
      <c r="AQ308" s="6">
        <v>1</v>
      </c>
      <c r="AR308" s="5" t="s">
        <v>4990</v>
      </c>
      <c r="AS308" s="5" t="s">
        <v>4991</v>
      </c>
      <c r="AT308" s="4" t="s">
        <v>4992</v>
      </c>
      <c r="AU308" s="4" t="s">
        <v>4993</v>
      </c>
      <c r="AV308" s="4" t="s">
        <v>4994</v>
      </c>
      <c r="AW308" s="4" t="s">
        <v>4992</v>
      </c>
      <c r="AX308" s="4" t="s">
        <v>4993</v>
      </c>
      <c r="AY308" s="4" t="s">
        <v>4995</v>
      </c>
      <c r="AZ308" s="4" t="s">
        <v>4992</v>
      </c>
      <c r="BA308" s="4" t="s">
        <v>4993</v>
      </c>
      <c r="BB308" s="4" t="s">
        <v>4996</v>
      </c>
      <c r="BC308" s="4" t="s">
        <v>4992</v>
      </c>
      <c r="BD308" s="4" t="s">
        <v>4993</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hidden="1">
      <c r="A309" s="51" t="s">
        <v>15733</v>
      </c>
      <c r="B309" s="3" t="s">
        <v>4754</v>
      </c>
      <c r="C309" s="4" t="s">
        <v>4755</v>
      </c>
      <c r="D309" s="4" t="s">
        <v>4756</v>
      </c>
      <c r="E309" s="4" t="s">
        <v>4757</v>
      </c>
      <c r="F309" s="4" t="s">
        <v>4758</v>
      </c>
      <c r="G309" s="4" t="s">
        <v>4759</v>
      </c>
      <c r="H309" s="3" t="s">
        <v>1375</v>
      </c>
      <c r="I309" s="4" t="s">
        <v>1376</v>
      </c>
      <c r="J309" s="4" t="s">
        <v>4775</v>
      </c>
      <c r="K309" s="5" t="s">
        <v>4776</v>
      </c>
      <c r="L309" s="6">
        <v>6</v>
      </c>
      <c r="M309" s="5" t="s">
        <v>129</v>
      </c>
      <c r="N309" s="90">
        <v>3</v>
      </c>
      <c r="O309" s="4" t="s">
        <v>153</v>
      </c>
      <c r="P309" s="90">
        <v>2</v>
      </c>
      <c r="Q309" s="4" t="s">
        <v>218</v>
      </c>
      <c r="R309" s="90">
        <v>16</v>
      </c>
      <c r="S309" s="4" t="s">
        <v>31</v>
      </c>
      <c r="T309" s="68" t="str">
        <f t="shared" si="4"/>
        <v>16. Paz, justicia e instituciones sólidas</v>
      </c>
      <c r="U309" s="90" t="s">
        <v>497</v>
      </c>
      <c r="V309" s="4" t="s">
        <v>34</v>
      </c>
      <c r="W309" s="90" t="s">
        <v>528</v>
      </c>
      <c r="X309" s="4" t="s">
        <v>37</v>
      </c>
      <c r="Y309" s="90" t="s">
        <v>498</v>
      </c>
      <c r="Z309" s="4" t="s">
        <v>1379</v>
      </c>
      <c r="AA309" s="54" t="s">
        <v>9752</v>
      </c>
      <c r="AB309" s="3" t="s">
        <v>1380</v>
      </c>
      <c r="AC309" s="4" t="s">
        <v>1381</v>
      </c>
      <c r="AD309" s="4" t="s">
        <v>4777</v>
      </c>
      <c r="AE309" s="4" t="s">
        <v>4778</v>
      </c>
      <c r="AF309" s="4" t="s">
        <v>4779</v>
      </c>
      <c r="AG309" s="4" t="s">
        <v>4780</v>
      </c>
      <c r="AH309" s="8">
        <v>1</v>
      </c>
      <c r="AI309" s="4" t="s">
        <v>4781</v>
      </c>
      <c r="AJ309" s="4" t="s">
        <v>4782</v>
      </c>
      <c r="AK309" s="4" t="s">
        <v>59</v>
      </c>
      <c r="AL309" s="4" t="s">
        <v>4783</v>
      </c>
      <c r="AM309" s="9">
        <v>0.25</v>
      </c>
      <c r="AN309" s="9">
        <v>0.5</v>
      </c>
      <c r="AO309" s="9">
        <v>0.75</v>
      </c>
      <c r="AP309" s="9">
        <v>1</v>
      </c>
      <c r="AQ309" s="6">
        <v>1</v>
      </c>
      <c r="AR309" s="5" t="s">
        <v>4784</v>
      </c>
      <c r="AS309" s="5" t="s">
        <v>4785</v>
      </c>
      <c r="AT309" s="4" t="s">
        <v>4786</v>
      </c>
      <c r="AU309" s="4" t="s">
        <v>4787</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hidden="1">
      <c r="A310" s="51" t="s">
        <v>15751</v>
      </c>
      <c r="B310" s="3" t="s">
        <v>4754</v>
      </c>
      <c r="C310" s="4" t="s">
        <v>4755</v>
      </c>
      <c r="D310" s="4" t="s">
        <v>4756</v>
      </c>
      <c r="E310" s="4" t="s">
        <v>4757</v>
      </c>
      <c r="F310" s="4" t="s">
        <v>4758</v>
      </c>
      <c r="G310" s="4" t="s">
        <v>4759</v>
      </c>
      <c r="H310" s="3" t="s">
        <v>248</v>
      </c>
      <c r="I310" s="4" t="s">
        <v>249</v>
      </c>
      <c r="J310" s="4" t="s">
        <v>4997</v>
      </c>
      <c r="K310" s="5" t="s">
        <v>4998</v>
      </c>
      <c r="L310" s="6">
        <v>2</v>
      </c>
      <c r="M310" s="5" t="s">
        <v>22</v>
      </c>
      <c r="N310" s="90" t="s">
        <v>497</v>
      </c>
      <c r="O310" s="4" t="s">
        <v>137</v>
      </c>
      <c r="P310" s="90" t="s">
        <v>3581</v>
      </c>
      <c r="Q310" s="4" t="s">
        <v>179</v>
      </c>
      <c r="R310" s="90">
        <v>16</v>
      </c>
      <c r="S310" s="4" t="s">
        <v>31</v>
      </c>
      <c r="T310" s="68" t="str">
        <f t="shared" si="4"/>
        <v>16. Paz, justicia e instituciones sólidas</v>
      </c>
      <c r="U310" s="90" t="s">
        <v>349</v>
      </c>
      <c r="V310" s="4" t="s">
        <v>34</v>
      </c>
      <c r="W310" s="90" t="s">
        <v>528</v>
      </c>
      <c r="X310" s="4" t="s">
        <v>37</v>
      </c>
      <c r="Y310" s="90" t="s">
        <v>349</v>
      </c>
      <c r="Z310" s="4" t="s">
        <v>252</v>
      </c>
      <c r="AA310" s="54" t="s">
        <v>16527</v>
      </c>
      <c r="AB310" s="3" t="s">
        <v>253</v>
      </c>
      <c r="AC310" s="4" t="s">
        <v>254</v>
      </c>
      <c r="AD310" s="4" t="s">
        <v>4999</v>
      </c>
      <c r="AE310" s="4" t="s">
        <v>4763</v>
      </c>
      <c r="AF310" s="4" t="s">
        <v>5000</v>
      </c>
      <c r="AG310" s="4" t="s">
        <v>5001</v>
      </c>
      <c r="AH310" s="8">
        <v>1</v>
      </c>
      <c r="AI310" s="4" t="s">
        <v>5002</v>
      </c>
      <c r="AJ310" s="4" t="s">
        <v>5003</v>
      </c>
      <c r="AK310" s="4" t="s">
        <v>59</v>
      </c>
      <c r="AL310" s="4" t="s">
        <v>5004</v>
      </c>
      <c r="AM310" s="9">
        <v>0.31</v>
      </c>
      <c r="AN310" s="9">
        <v>0.56999999999999995</v>
      </c>
      <c r="AO310" s="9">
        <v>0.78</v>
      </c>
      <c r="AP310" s="9">
        <v>1</v>
      </c>
      <c r="AQ310" s="6">
        <v>1</v>
      </c>
      <c r="AR310" s="5" t="s">
        <v>5005</v>
      </c>
      <c r="AS310" s="5" t="s">
        <v>5006</v>
      </c>
      <c r="AT310" s="4" t="s">
        <v>5007</v>
      </c>
      <c r="AU310" s="4" t="s">
        <v>5008</v>
      </c>
      <c r="AV310" s="4" t="s">
        <v>5009</v>
      </c>
      <c r="AW310" s="4" t="s">
        <v>5010</v>
      </c>
      <c r="AX310" s="4" t="s">
        <v>2657</v>
      </c>
      <c r="AY310" s="4" t="s">
        <v>5011</v>
      </c>
      <c r="AZ310" s="4" t="s">
        <v>5012</v>
      </c>
      <c r="BA310" s="4" t="s">
        <v>5013</v>
      </c>
      <c r="BB310" s="4" t="s">
        <v>5014</v>
      </c>
      <c r="BC310" s="4" t="s">
        <v>5015</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hidden="1">
      <c r="A311" s="51" t="s">
        <v>15752</v>
      </c>
      <c r="B311" s="3" t="s">
        <v>4754</v>
      </c>
      <c r="C311" s="4" t="s">
        <v>4755</v>
      </c>
      <c r="D311" s="4" t="s">
        <v>4756</v>
      </c>
      <c r="E311" s="4" t="s">
        <v>4757</v>
      </c>
      <c r="F311" s="4" t="s">
        <v>4758</v>
      </c>
      <c r="G311" s="4" t="s">
        <v>4759</v>
      </c>
      <c r="H311" s="3" t="s">
        <v>263</v>
      </c>
      <c r="I311" s="4" t="s">
        <v>264</v>
      </c>
      <c r="J311" s="4" t="s">
        <v>5016</v>
      </c>
      <c r="K311" s="5" t="s">
        <v>5017</v>
      </c>
      <c r="L311" s="6">
        <v>1</v>
      </c>
      <c r="M311" s="5" t="s">
        <v>125</v>
      </c>
      <c r="N311" s="90">
        <v>5</v>
      </c>
      <c r="O311" s="5" t="s">
        <v>134</v>
      </c>
      <c r="P311" s="90">
        <v>0</v>
      </c>
      <c r="Q311" s="5" t="s">
        <v>134</v>
      </c>
      <c r="R311" s="90">
        <v>5</v>
      </c>
      <c r="S311" s="4" t="s">
        <v>268</v>
      </c>
      <c r="T311" s="68" t="str">
        <f t="shared" si="4"/>
        <v xml:space="preserve">5. Igualdad de género </v>
      </c>
      <c r="U311" s="90" t="s">
        <v>497</v>
      </c>
      <c r="V311" s="4" t="s">
        <v>34</v>
      </c>
      <c r="W311" s="90" t="s">
        <v>349</v>
      </c>
      <c r="X311" s="4" t="s">
        <v>269</v>
      </c>
      <c r="Y311" s="90" t="s">
        <v>840</v>
      </c>
      <c r="Z311" s="4" t="s">
        <v>270</v>
      </c>
      <c r="AA311" s="54" t="s">
        <v>16482</v>
      </c>
      <c r="AB311" s="3" t="s">
        <v>271</v>
      </c>
      <c r="AC311" s="4" t="s">
        <v>272</v>
      </c>
      <c r="AD311" s="4" t="s">
        <v>5018</v>
      </c>
      <c r="AE311" s="4" t="s">
        <v>5019</v>
      </c>
      <c r="AF311" s="4" t="s">
        <v>5020</v>
      </c>
      <c r="AG311" s="4" t="s">
        <v>5021</v>
      </c>
      <c r="AH311" s="8">
        <v>1</v>
      </c>
      <c r="AI311" s="4" t="s">
        <v>5022</v>
      </c>
      <c r="AJ311" s="4" t="s">
        <v>5023</v>
      </c>
      <c r="AK311" s="4" t="s">
        <v>59</v>
      </c>
      <c r="AL311" s="4" t="s">
        <v>4795</v>
      </c>
      <c r="AM311" s="9">
        <v>0.19</v>
      </c>
      <c r="AN311" s="9">
        <v>0.38</v>
      </c>
      <c r="AO311" s="9">
        <v>0.56000000000000005</v>
      </c>
      <c r="AP311" s="9">
        <v>1</v>
      </c>
      <c r="AQ311" s="6">
        <v>1</v>
      </c>
      <c r="AR311" s="5" t="s">
        <v>5024</v>
      </c>
      <c r="AS311" s="5" t="s">
        <v>5025</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hidden="1">
      <c r="A312" s="51" t="s">
        <v>15753</v>
      </c>
      <c r="B312" s="3" t="s">
        <v>4754</v>
      </c>
      <c r="C312" s="4" t="s">
        <v>4755</v>
      </c>
      <c r="D312" s="4" t="s">
        <v>4756</v>
      </c>
      <c r="E312" s="4" t="s">
        <v>4757</v>
      </c>
      <c r="F312" s="4" t="s">
        <v>4758</v>
      </c>
      <c r="G312" s="4" t="s">
        <v>4759</v>
      </c>
      <c r="H312" s="3" t="s">
        <v>282</v>
      </c>
      <c r="I312" s="4" t="s">
        <v>283</v>
      </c>
      <c r="J312" s="4" t="s">
        <v>5026</v>
      </c>
      <c r="K312" s="5" t="s">
        <v>5027</v>
      </c>
      <c r="L312" s="6">
        <v>1</v>
      </c>
      <c r="M312" s="5" t="s">
        <v>125</v>
      </c>
      <c r="N312" s="90">
        <v>6</v>
      </c>
      <c r="O312" s="4" t="s">
        <v>135</v>
      </c>
      <c r="P312" s="90">
        <v>0</v>
      </c>
      <c r="Q312" s="4" t="s">
        <v>135</v>
      </c>
      <c r="R312" s="90">
        <v>10</v>
      </c>
      <c r="S312" s="4" t="s">
        <v>286</v>
      </c>
      <c r="T312" s="68" t="str">
        <f t="shared" si="4"/>
        <v xml:space="preserve">10. Reducción de las desigualdades </v>
      </c>
      <c r="U312" s="90" t="s">
        <v>497</v>
      </c>
      <c r="V312" s="4" t="s">
        <v>34</v>
      </c>
      <c r="W312" s="90" t="s">
        <v>349</v>
      </c>
      <c r="X312" s="4" t="s">
        <v>269</v>
      </c>
      <c r="Y312" s="90" t="s">
        <v>840</v>
      </c>
      <c r="Z312" s="4" t="s">
        <v>270</v>
      </c>
      <c r="AA312" s="54" t="s">
        <v>16482</v>
      </c>
      <c r="AB312" s="3" t="s">
        <v>287</v>
      </c>
      <c r="AC312" s="4" t="s">
        <v>288</v>
      </c>
      <c r="AD312" s="4" t="s">
        <v>5028</v>
      </c>
      <c r="AE312" s="4" t="s">
        <v>4763</v>
      </c>
      <c r="AF312" s="4" t="s">
        <v>5029</v>
      </c>
      <c r="AG312" s="4" t="s">
        <v>5030</v>
      </c>
      <c r="AH312" s="8">
        <v>1</v>
      </c>
      <c r="AI312" s="4" t="s">
        <v>5031</v>
      </c>
      <c r="AJ312" s="4" t="s">
        <v>5032</v>
      </c>
      <c r="AK312" s="4" t="s">
        <v>59</v>
      </c>
      <c r="AL312" s="4" t="s">
        <v>4795</v>
      </c>
      <c r="AM312" s="9">
        <v>0.4</v>
      </c>
      <c r="AN312" s="9">
        <v>0.47</v>
      </c>
      <c r="AO312" s="9">
        <v>1</v>
      </c>
      <c r="AP312" s="9">
        <v>1</v>
      </c>
      <c r="AQ312" s="6">
        <v>1</v>
      </c>
      <c r="AR312" s="5" t="s">
        <v>5033</v>
      </c>
      <c r="AS312" s="5" t="s">
        <v>5034</v>
      </c>
      <c r="AT312" s="4" t="s">
        <v>4798</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hidden="1">
      <c r="A313" s="51" t="s">
        <v>15754</v>
      </c>
      <c r="B313" s="3" t="s">
        <v>4754</v>
      </c>
      <c r="C313" s="4" t="s">
        <v>4755</v>
      </c>
      <c r="D313" s="4" t="s">
        <v>5049</v>
      </c>
      <c r="E313" s="4" t="s">
        <v>4757</v>
      </c>
      <c r="F313" s="4" t="s">
        <v>4758</v>
      </c>
      <c r="G313" s="4" t="s">
        <v>4759</v>
      </c>
      <c r="H313" s="3" t="s">
        <v>345</v>
      </c>
      <c r="I313" s="4" t="s">
        <v>346</v>
      </c>
      <c r="J313" s="4" t="s">
        <v>347</v>
      </c>
      <c r="K313" s="5" t="s">
        <v>5050</v>
      </c>
      <c r="L313" s="6">
        <v>1</v>
      </c>
      <c r="M313" s="5" t="s">
        <v>125</v>
      </c>
      <c r="N313" s="90" t="s">
        <v>351</v>
      </c>
      <c r="O313" s="4" t="s">
        <v>135</v>
      </c>
      <c r="P313" s="90" t="s">
        <v>497</v>
      </c>
      <c r="Q313" s="4" t="s">
        <v>167</v>
      </c>
      <c r="R313" s="90" t="s">
        <v>1593</v>
      </c>
      <c r="S313" s="4" t="s">
        <v>286</v>
      </c>
      <c r="T313" s="68" t="str">
        <f t="shared" si="4"/>
        <v xml:space="preserve">10. Reducción de las desigualdades </v>
      </c>
      <c r="U313" s="90" t="s">
        <v>349</v>
      </c>
      <c r="V313" s="4" t="s">
        <v>350</v>
      </c>
      <c r="W313" s="90" t="s">
        <v>351</v>
      </c>
      <c r="X313" s="4" t="s">
        <v>352</v>
      </c>
      <c r="Y313" s="90"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hidden="1">
      <c r="A314" s="51" t="s">
        <v>15755</v>
      </c>
      <c r="B314" s="3" t="s">
        <v>4754</v>
      </c>
      <c r="C314" s="4" t="s">
        <v>4755</v>
      </c>
      <c r="D314" s="4" t="s">
        <v>4756</v>
      </c>
      <c r="E314" s="4" t="s">
        <v>4757</v>
      </c>
      <c r="F314" s="4" t="s">
        <v>4758</v>
      </c>
      <c r="G314" s="4" t="s">
        <v>4759</v>
      </c>
      <c r="H314" s="3" t="s">
        <v>1243</v>
      </c>
      <c r="I314" s="4" t="s">
        <v>1244</v>
      </c>
      <c r="J314" s="4" t="s">
        <v>5035</v>
      </c>
      <c r="K314" s="5" t="s">
        <v>5036</v>
      </c>
      <c r="L314" s="6">
        <v>1</v>
      </c>
      <c r="M314" s="5" t="s">
        <v>125</v>
      </c>
      <c r="N314" s="90">
        <v>6</v>
      </c>
      <c r="O314" s="5" t="s">
        <v>135</v>
      </c>
      <c r="P314" s="90">
        <v>0</v>
      </c>
      <c r="Q314" s="5" t="s">
        <v>135</v>
      </c>
      <c r="R314" s="90">
        <v>10</v>
      </c>
      <c r="S314" s="4" t="s">
        <v>286</v>
      </c>
      <c r="T314" s="68" t="str">
        <f t="shared" si="4"/>
        <v xml:space="preserve">10. Reducción de las desigualdades </v>
      </c>
      <c r="U314" s="90" t="s">
        <v>349</v>
      </c>
      <c r="V314" s="4" t="s">
        <v>350</v>
      </c>
      <c r="W314" s="90" t="s">
        <v>351</v>
      </c>
      <c r="X314" s="4" t="s">
        <v>352</v>
      </c>
      <c r="Y314" s="90" t="s">
        <v>353</v>
      </c>
      <c r="Z314" s="4" t="s">
        <v>354</v>
      </c>
      <c r="AA314" s="54" t="s">
        <v>1351</v>
      </c>
      <c r="AB314" s="3" t="s">
        <v>1247</v>
      </c>
      <c r="AC314" s="4" t="s">
        <v>1248</v>
      </c>
      <c r="AD314" s="4" t="s">
        <v>5037</v>
      </c>
      <c r="AE314" s="4" t="s">
        <v>4935</v>
      </c>
      <c r="AF314" s="4" t="s">
        <v>5038</v>
      </c>
      <c r="AG314" s="4" t="s">
        <v>5039</v>
      </c>
      <c r="AH314" s="8">
        <v>1</v>
      </c>
      <c r="AI314" s="4" t="s">
        <v>5040</v>
      </c>
      <c r="AJ314" s="4" t="s">
        <v>5041</v>
      </c>
      <c r="AK314" s="4" t="s">
        <v>59</v>
      </c>
      <c r="AL314" s="4" t="s">
        <v>5042</v>
      </c>
      <c r="AM314" s="9">
        <v>0.31</v>
      </c>
      <c r="AN314" s="9">
        <v>0.35</v>
      </c>
      <c r="AO314" s="9">
        <v>0.98</v>
      </c>
      <c r="AP314" s="9">
        <v>1</v>
      </c>
      <c r="AQ314" s="6">
        <v>1</v>
      </c>
      <c r="AR314" s="5" t="s">
        <v>5043</v>
      </c>
      <c r="AS314" s="5" t="s">
        <v>5044</v>
      </c>
      <c r="AT314" s="4" t="s">
        <v>4809</v>
      </c>
      <c r="AU314" s="4" t="s">
        <v>4810</v>
      </c>
      <c r="AV314" s="4" t="s">
        <v>5045</v>
      </c>
      <c r="AW314" s="4" t="s">
        <v>4879</v>
      </c>
      <c r="AX314" s="4" t="s">
        <v>3756</v>
      </c>
      <c r="AY314" s="4" t="s">
        <v>5046</v>
      </c>
      <c r="AZ314" s="4" t="s">
        <v>4879</v>
      </c>
      <c r="BA314" s="4" t="s">
        <v>3756</v>
      </c>
      <c r="BB314" s="4" t="s">
        <v>5047</v>
      </c>
      <c r="BC314" s="4" t="s">
        <v>4838</v>
      </c>
      <c r="BD314" s="4" t="s">
        <v>3017</v>
      </c>
      <c r="BE314" s="4" t="s">
        <v>5048</v>
      </c>
      <c r="BF314" s="4" t="s">
        <v>4798</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hidden="1">
      <c r="A315" s="51" t="s">
        <v>15734</v>
      </c>
      <c r="B315" s="3" t="s">
        <v>4754</v>
      </c>
      <c r="C315" s="4" t="s">
        <v>4755</v>
      </c>
      <c r="D315" s="4" t="s">
        <v>4756</v>
      </c>
      <c r="E315" s="4" t="s">
        <v>4757</v>
      </c>
      <c r="F315" s="4" t="s">
        <v>4758</v>
      </c>
      <c r="G315" s="4" t="s">
        <v>4759</v>
      </c>
      <c r="H315" s="3" t="s">
        <v>1400</v>
      </c>
      <c r="I315" s="4" t="s">
        <v>1401</v>
      </c>
      <c r="J315" s="4" t="s">
        <v>4788</v>
      </c>
      <c r="K315" s="5" t="s">
        <v>4789</v>
      </c>
      <c r="L315" s="6">
        <v>2</v>
      </c>
      <c r="M315" s="5" t="s">
        <v>22</v>
      </c>
      <c r="N315" s="90">
        <v>3</v>
      </c>
      <c r="O315" s="5" t="s">
        <v>138</v>
      </c>
      <c r="P315" s="90">
        <v>4</v>
      </c>
      <c r="Q315" s="5" t="s">
        <v>186</v>
      </c>
      <c r="R315" s="90">
        <v>15</v>
      </c>
      <c r="S315" s="4" t="s">
        <v>927</v>
      </c>
      <c r="T315" s="68" t="str">
        <f t="shared" si="4"/>
        <v>15. Vida de ecosistemas terrestres</v>
      </c>
      <c r="U315" s="90" t="s">
        <v>349</v>
      </c>
      <c r="V315" s="4" t="s">
        <v>350</v>
      </c>
      <c r="W315" s="90" t="s">
        <v>497</v>
      </c>
      <c r="X315" s="4" t="s">
        <v>928</v>
      </c>
      <c r="Y315" s="90" t="s">
        <v>351</v>
      </c>
      <c r="Z315" s="4" t="s">
        <v>1404</v>
      </c>
      <c r="AA315" s="54" t="s">
        <v>945</v>
      </c>
      <c r="AB315" s="3" t="s">
        <v>1405</v>
      </c>
      <c r="AC315" s="4" t="s">
        <v>1406</v>
      </c>
      <c r="AD315" s="4" t="s">
        <v>4790</v>
      </c>
      <c r="AE315" s="4" t="s">
        <v>4763</v>
      </c>
      <c r="AF315" s="4" t="s">
        <v>4791</v>
      </c>
      <c r="AG315" s="4" t="s">
        <v>4792</v>
      </c>
      <c r="AH315" s="8">
        <v>1</v>
      </c>
      <c r="AI315" s="4" t="s">
        <v>4793</v>
      </c>
      <c r="AJ315" s="4" t="s">
        <v>4794</v>
      </c>
      <c r="AK315" s="4" t="s">
        <v>59</v>
      </c>
      <c r="AL315" s="4" t="s">
        <v>4795</v>
      </c>
      <c r="AM315" s="9">
        <v>0.24</v>
      </c>
      <c r="AN315" s="9">
        <v>0.5</v>
      </c>
      <c r="AO315" s="9">
        <v>0.73</v>
      </c>
      <c r="AP315" s="9">
        <v>1</v>
      </c>
      <c r="AQ315" s="6">
        <v>1</v>
      </c>
      <c r="AR315" s="5" t="s">
        <v>4796</v>
      </c>
      <c r="AS315" s="5" t="s">
        <v>4797</v>
      </c>
      <c r="AT315" s="4" t="s">
        <v>4798</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hidden="1">
      <c r="A316" s="51" t="s">
        <v>15735</v>
      </c>
      <c r="B316" s="3" t="s">
        <v>4754</v>
      </c>
      <c r="C316" s="4" t="s">
        <v>4755</v>
      </c>
      <c r="D316" s="4" t="s">
        <v>4756</v>
      </c>
      <c r="E316" s="4" t="s">
        <v>4757</v>
      </c>
      <c r="F316" s="4" t="s">
        <v>4758</v>
      </c>
      <c r="G316" s="4" t="s">
        <v>4759</v>
      </c>
      <c r="H316" s="3" t="s">
        <v>923</v>
      </c>
      <c r="I316" s="4" t="s">
        <v>924</v>
      </c>
      <c r="J316" s="4" t="s">
        <v>4799</v>
      </c>
      <c r="K316" s="5" t="s">
        <v>4800</v>
      </c>
      <c r="L316" s="6">
        <v>2</v>
      </c>
      <c r="M316" s="5" t="s">
        <v>22</v>
      </c>
      <c r="N316" s="90">
        <v>3</v>
      </c>
      <c r="O316" s="4" t="s">
        <v>138</v>
      </c>
      <c r="P316" s="90">
        <v>4</v>
      </c>
      <c r="Q316" s="4" t="s">
        <v>186</v>
      </c>
      <c r="R316" s="90">
        <v>15</v>
      </c>
      <c r="S316" s="4" t="s">
        <v>927</v>
      </c>
      <c r="T316" s="68" t="str">
        <f t="shared" si="4"/>
        <v>15. Vida de ecosistemas terrestres</v>
      </c>
      <c r="U316" s="90" t="s">
        <v>349</v>
      </c>
      <c r="V316" s="4" t="s">
        <v>350</v>
      </c>
      <c r="W316" s="90" t="s">
        <v>497</v>
      </c>
      <c r="X316" s="4" t="s">
        <v>928</v>
      </c>
      <c r="Y316" s="90" t="s">
        <v>840</v>
      </c>
      <c r="Z316" s="4" t="s">
        <v>929</v>
      </c>
      <c r="AA316" s="54" t="s">
        <v>16495</v>
      </c>
      <c r="AB316" s="3" t="s">
        <v>930</v>
      </c>
      <c r="AC316" s="4" t="s">
        <v>931</v>
      </c>
      <c r="AD316" s="4" t="s">
        <v>4801</v>
      </c>
      <c r="AE316" s="4" t="s">
        <v>4763</v>
      </c>
      <c r="AF316" s="4" t="s">
        <v>4802</v>
      </c>
      <c r="AG316" s="4" t="s">
        <v>4803</v>
      </c>
      <c r="AH316" s="8">
        <v>1</v>
      </c>
      <c r="AI316" s="4" t="s">
        <v>4804</v>
      </c>
      <c r="AJ316" s="4" t="s">
        <v>4805</v>
      </c>
      <c r="AK316" s="4" t="s">
        <v>59</v>
      </c>
      <c r="AL316" s="4" t="s">
        <v>4806</v>
      </c>
      <c r="AM316" s="9">
        <v>0.24</v>
      </c>
      <c r="AN316" s="9">
        <v>0.5</v>
      </c>
      <c r="AO316" s="9">
        <v>0.75</v>
      </c>
      <c r="AP316" s="9">
        <v>1</v>
      </c>
      <c r="AQ316" s="6">
        <v>1</v>
      </c>
      <c r="AR316" s="5" t="s">
        <v>4807</v>
      </c>
      <c r="AS316" s="5" t="s">
        <v>4808</v>
      </c>
      <c r="AT316" s="4" t="s">
        <v>4809</v>
      </c>
      <c r="AU316" s="4" t="s">
        <v>4810</v>
      </c>
      <c r="AV316" s="4" t="s">
        <v>4811</v>
      </c>
      <c r="AW316" s="4" t="s">
        <v>4809</v>
      </c>
      <c r="AX316" s="4" t="s">
        <v>4810</v>
      </c>
      <c r="AY316" s="4" t="s">
        <v>4812</v>
      </c>
      <c r="AZ316" s="4" t="s">
        <v>4809</v>
      </c>
      <c r="BA316" s="4" t="s">
        <v>4810</v>
      </c>
      <c r="BB316" s="4" t="s">
        <v>4813</v>
      </c>
      <c r="BC316" s="4" t="s">
        <v>4809</v>
      </c>
      <c r="BD316" s="4" t="s">
        <v>4810</v>
      </c>
      <c r="BE316" s="4" t="s">
        <v>4814</v>
      </c>
      <c r="BF316" s="4" t="s">
        <v>4815</v>
      </c>
      <c r="BG316" s="4" t="s">
        <v>3032</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hidden="1">
      <c r="A317" s="51" t="s">
        <v>15736</v>
      </c>
      <c r="B317" s="3" t="s">
        <v>4754</v>
      </c>
      <c r="C317" s="4" t="s">
        <v>4755</v>
      </c>
      <c r="D317" s="4" t="s">
        <v>4756</v>
      </c>
      <c r="E317" s="4" t="s">
        <v>4757</v>
      </c>
      <c r="F317" s="4" t="s">
        <v>4758</v>
      </c>
      <c r="G317" s="4" t="s">
        <v>4759</v>
      </c>
      <c r="H317" s="3" t="s">
        <v>946</v>
      </c>
      <c r="I317" s="4" t="s">
        <v>947</v>
      </c>
      <c r="J317" s="4" t="s">
        <v>4816</v>
      </c>
      <c r="K317" s="5" t="s">
        <v>4817</v>
      </c>
      <c r="L317" s="6">
        <v>2</v>
      </c>
      <c r="M317" s="5" t="s">
        <v>22</v>
      </c>
      <c r="N317" s="90">
        <v>3</v>
      </c>
      <c r="O317" s="5" t="s">
        <v>138</v>
      </c>
      <c r="P317" s="90">
        <v>3</v>
      </c>
      <c r="Q317" s="5" t="s">
        <v>185</v>
      </c>
      <c r="R317" s="90">
        <v>11</v>
      </c>
      <c r="S317" s="4" t="s">
        <v>631</v>
      </c>
      <c r="T317" s="68" t="str">
        <f t="shared" si="4"/>
        <v>11. Ciudades y comunidades sostenibles</v>
      </c>
      <c r="U317" s="90" t="s">
        <v>349</v>
      </c>
      <c r="V317" s="4" t="s">
        <v>350</v>
      </c>
      <c r="W317" s="90" t="s">
        <v>497</v>
      </c>
      <c r="X317" s="4" t="s">
        <v>928</v>
      </c>
      <c r="Y317" s="90" t="s">
        <v>497</v>
      </c>
      <c r="Z317" s="4" t="s">
        <v>950</v>
      </c>
      <c r="AA317" s="54" t="s">
        <v>16496</v>
      </c>
      <c r="AB317" s="3" t="s">
        <v>951</v>
      </c>
      <c r="AC317" s="4" t="s">
        <v>952</v>
      </c>
      <c r="AD317" s="4" t="s">
        <v>4818</v>
      </c>
      <c r="AE317" s="4" t="s">
        <v>4763</v>
      </c>
      <c r="AF317" s="4" t="s">
        <v>4819</v>
      </c>
      <c r="AG317" s="4" t="s">
        <v>4820</v>
      </c>
      <c r="AH317" s="8">
        <v>1</v>
      </c>
      <c r="AI317" s="4" t="s">
        <v>4821</v>
      </c>
      <c r="AJ317" s="4" t="s">
        <v>4822</v>
      </c>
      <c r="AK317" s="4" t="s">
        <v>59</v>
      </c>
      <c r="AL317" s="4" t="s">
        <v>4823</v>
      </c>
      <c r="AM317" s="9">
        <v>0.25</v>
      </c>
      <c r="AN317" s="9">
        <v>0.5</v>
      </c>
      <c r="AO317" s="9">
        <v>0.75</v>
      </c>
      <c r="AP317" s="9">
        <v>1</v>
      </c>
      <c r="AQ317" s="6">
        <v>1</v>
      </c>
      <c r="AR317" s="5" t="s">
        <v>4824</v>
      </c>
      <c r="AS317" s="5" t="s">
        <v>4825</v>
      </c>
      <c r="AT317" s="4" t="s">
        <v>4815</v>
      </c>
      <c r="AU317" s="4" t="s">
        <v>3032</v>
      </c>
      <c r="AV317" s="4" t="s">
        <v>4826</v>
      </c>
      <c r="AW317" s="4" t="s">
        <v>4815</v>
      </c>
      <c r="AX317" s="4" t="s">
        <v>3032</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hidden="1">
      <c r="A318" s="51" t="s">
        <v>15737</v>
      </c>
      <c r="B318" s="3" t="s">
        <v>4754</v>
      </c>
      <c r="C318" s="4" t="s">
        <v>4755</v>
      </c>
      <c r="D318" s="4" t="s">
        <v>4756</v>
      </c>
      <c r="E318" s="4" t="s">
        <v>4757</v>
      </c>
      <c r="F318" s="4" t="s">
        <v>4758</v>
      </c>
      <c r="G318" s="4" t="s">
        <v>4759</v>
      </c>
      <c r="H318" s="3" t="s">
        <v>1444</v>
      </c>
      <c r="I318" s="4" t="s">
        <v>1445</v>
      </c>
      <c r="J318" s="4" t="s">
        <v>4827</v>
      </c>
      <c r="K318" s="5" t="s">
        <v>4828</v>
      </c>
      <c r="L318" s="6">
        <v>3</v>
      </c>
      <c r="M318" s="5" t="s">
        <v>126</v>
      </c>
      <c r="N318" s="90" t="s">
        <v>497</v>
      </c>
      <c r="O318" s="4" t="s">
        <v>139</v>
      </c>
      <c r="P318" s="90">
        <v>1</v>
      </c>
      <c r="Q318" s="4" t="s">
        <v>187</v>
      </c>
      <c r="R318" s="90">
        <v>11</v>
      </c>
      <c r="S318" s="4" t="s">
        <v>631</v>
      </c>
      <c r="T318" s="68" t="str">
        <f t="shared" si="4"/>
        <v>11. Ciudades y comunidades sostenibles</v>
      </c>
      <c r="U318" s="90" t="s">
        <v>349</v>
      </c>
      <c r="V318" s="4" t="s">
        <v>350</v>
      </c>
      <c r="W318" s="90" t="s">
        <v>349</v>
      </c>
      <c r="X318" s="4" t="s">
        <v>783</v>
      </c>
      <c r="Y318" s="90" t="s">
        <v>497</v>
      </c>
      <c r="Z318" s="4" t="s">
        <v>784</v>
      </c>
      <c r="AA318" s="54" t="s">
        <v>16488</v>
      </c>
      <c r="AB318" s="3" t="s">
        <v>1448</v>
      </c>
      <c r="AC318" s="4" t="s">
        <v>1449</v>
      </c>
      <c r="AD318" s="4" t="s">
        <v>4829</v>
      </c>
      <c r="AE318" s="4" t="s">
        <v>4830</v>
      </c>
      <c r="AF318" s="4" t="s">
        <v>4831</v>
      </c>
      <c r="AG318" s="4" t="s">
        <v>4832</v>
      </c>
      <c r="AH318" s="8">
        <v>1</v>
      </c>
      <c r="AI318" s="4" t="s">
        <v>4833</v>
      </c>
      <c r="AJ318" s="4" t="s">
        <v>4834</v>
      </c>
      <c r="AK318" s="4" t="s">
        <v>59</v>
      </c>
      <c r="AL318" s="4" t="s">
        <v>4835</v>
      </c>
      <c r="AM318" s="9">
        <v>0.31</v>
      </c>
      <c r="AN318" s="9">
        <v>0.59</v>
      </c>
      <c r="AO318" s="9">
        <v>0.84</v>
      </c>
      <c r="AP318" s="9">
        <v>1</v>
      </c>
      <c r="AQ318" s="6">
        <v>1</v>
      </c>
      <c r="AR318" s="5" t="s">
        <v>4836</v>
      </c>
      <c r="AS318" s="5" t="s">
        <v>4837</v>
      </c>
      <c r="AT318" s="4" t="s">
        <v>4838</v>
      </c>
      <c r="AU318" s="4" t="s">
        <v>3017</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hidden="1">
      <c r="A319" s="51" t="s">
        <v>15738</v>
      </c>
      <c r="B319" s="3" t="s">
        <v>4754</v>
      </c>
      <c r="C319" s="4" t="s">
        <v>4755</v>
      </c>
      <c r="D319" s="4" t="s">
        <v>4756</v>
      </c>
      <c r="E319" s="4" t="s">
        <v>4757</v>
      </c>
      <c r="F319" s="4" t="s">
        <v>4758</v>
      </c>
      <c r="G319" s="4" t="s">
        <v>4759</v>
      </c>
      <c r="H319" s="3" t="s">
        <v>968</v>
      </c>
      <c r="I319" s="4" t="s">
        <v>969</v>
      </c>
      <c r="J319" s="4" t="s">
        <v>4839</v>
      </c>
      <c r="K319" s="5" t="s">
        <v>4840</v>
      </c>
      <c r="L319" s="6">
        <v>1</v>
      </c>
      <c r="M319" s="5" t="s">
        <v>125</v>
      </c>
      <c r="N319" s="90">
        <v>2</v>
      </c>
      <c r="O319" s="5" t="s">
        <v>131</v>
      </c>
      <c r="P319" s="90">
        <v>4</v>
      </c>
      <c r="Q319" s="5" t="s">
        <v>164</v>
      </c>
      <c r="R319" s="90">
        <v>3</v>
      </c>
      <c r="S319" s="4" t="s">
        <v>972</v>
      </c>
      <c r="T319" s="68" t="str">
        <f t="shared" si="4"/>
        <v xml:space="preserve">3. Salud y bienestar </v>
      </c>
      <c r="U319" s="90" t="s">
        <v>349</v>
      </c>
      <c r="V319" s="4" t="s">
        <v>350</v>
      </c>
      <c r="W319" s="90" t="s">
        <v>528</v>
      </c>
      <c r="X319" s="4" t="s">
        <v>973</v>
      </c>
      <c r="Y319" s="90" t="s">
        <v>498</v>
      </c>
      <c r="Z319" s="4" t="s">
        <v>974</v>
      </c>
      <c r="AA319" s="54" t="s">
        <v>16497</v>
      </c>
      <c r="AB319" s="3" t="s">
        <v>975</v>
      </c>
      <c r="AC319" s="4" t="s">
        <v>976</v>
      </c>
      <c r="AD319" s="4" t="s">
        <v>4841</v>
      </c>
      <c r="AE319" s="4" t="s">
        <v>4842</v>
      </c>
      <c r="AF319" s="4" t="s">
        <v>4843</v>
      </c>
      <c r="AG319" s="4" t="s">
        <v>4844</v>
      </c>
      <c r="AH319" s="8">
        <v>1</v>
      </c>
      <c r="AI319" s="4" t="s">
        <v>4845</v>
      </c>
      <c r="AJ319" s="4" t="s">
        <v>4846</v>
      </c>
      <c r="AK319" s="4" t="s">
        <v>59</v>
      </c>
      <c r="AL319" s="4" t="s">
        <v>4795</v>
      </c>
      <c r="AM319" s="9">
        <v>0.25</v>
      </c>
      <c r="AN319" s="9">
        <v>0.5</v>
      </c>
      <c r="AO319" s="9">
        <v>0.75</v>
      </c>
      <c r="AP319" s="9">
        <v>1</v>
      </c>
      <c r="AQ319" s="6">
        <v>1</v>
      </c>
      <c r="AR319" s="5" t="s">
        <v>4847</v>
      </c>
      <c r="AS319" s="5" t="s">
        <v>4848</v>
      </c>
      <c r="AT319" s="4" t="s">
        <v>4798</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hidden="1">
      <c r="A320" s="51" t="s">
        <v>15739</v>
      </c>
      <c r="B320" s="3" t="s">
        <v>4754</v>
      </c>
      <c r="C320" s="4" t="s">
        <v>4755</v>
      </c>
      <c r="D320" s="4" t="s">
        <v>4756</v>
      </c>
      <c r="E320" s="4" t="s">
        <v>4757</v>
      </c>
      <c r="F320" s="4" t="s">
        <v>4758</v>
      </c>
      <c r="G320" s="4" t="s">
        <v>4759</v>
      </c>
      <c r="H320" s="3" t="s">
        <v>998</v>
      </c>
      <c r="I320" s="4" t="s">
        <v>999</v>
      </c>
      <c r="J320" s="4" t="s">
        <v>4849</v>
      </c>
      <c r="K320" s="5" t="s">
        <v>4850</v>
      </c>
      <c r="L320" s="6">
        <v>2</v>
      </c>
      <c r="M320" s="5" t="s">
        <v>22</v>
      </c>
      <c r="N320" s="90">
        <v>2</v>
      </c>
      <c r="O320" s="4" t="s">
        <v>25</v>
      </c>
      <c r="P320" s="90">
        <v>2</v>
      </c>
      <c r="Q320" s="4" t="s">
        <v>180</v>
      </c>
      <c r="R320" s="90">
        <v>11</v>
      </c>
      <c r="S320" s="4" t="s">
        <v>631</v>
      </c>
      <c r="T320" s="68" t="str">
        <f t="shared" si="4"/>
        <v>11. Ciudades y comunidades sostenibles</v>
      </c>
      <c r="U320" s="90" t="s">
        <v>349</v>
      </c>
      <c r="V320" s="4" t="s">
        <v>350</v>
      </c>
      <c r="W320" s="90" t="s">
        <v>349</v>
      </c>
      <c r="X320" s="4" t="s">
        <v>783</v>
      </c>
      <c r="Y320" s="90" t="s">
        <v>351</v>
      </c>
      <c r="Z320" s="4" t="s">
        <v>1002</v>
      </c>
      <c r="AA320" s="54" t="s">
        <v>16493</v>
      </c>
      <c r="AB320" s="3" t="s">
        <v>1003</v>
      </c>
      <c r="AC320" s="4" t="s">
        <v>1004</v>
      </c>
      <c r="AD320" s="4" t="s">
        <v>4851</v>
      </c>
      <c r="AE320" s="4" t="s">
        <v>4852</v>
      </c>
      <c r="AF320" s="4" t="s">
        <v>4853</v>
      </c>
      <c r="AG320" s="4" t="s">
        <v>4854</v>
      </c>
      <c r="AH320" s="8">
        <v>1</v>
      </c>
      <c r="AI320" s="4" t="s">
        <v>4855</v>
      </c>
      <c r="AJ320" s="4" t="s">
        <v>4856</v>
      </c>
      <c r="AK320" s="4" t="s">
        <v>59</v>
      </c>
      <c r="AL320" s="4" t="s">
        <v>4783</v>
      </c>
      <c r="AM320" s="9">
        <v>1</v>
      </c>
      <c r="AN320" s="9">
        <v>1</v>
      </c>
      <c r="AO320" s="9">
        <v>1</v>
      </c>
      <c r="AP320" s="9">
        <v>1</v>
      </c>
      <c r="AQ320" s="6">
        <v>1</v>
      </c>
      <c r="AR320" s="5" t="s">
        <v>4857</v>
      </c>
      <c r="AS320" s="5" t="s">
        <v>4858</v>
      </c>
      <c r="AT320" s="4" t="s">
        <v>4786</v>
      </c>
      <c r="AU320" s="4" t="s">
        <v>4787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hidden="1">
      <c r="A321" s="51" t="s">
        <v>15740</v>
      </c>
      <c r="B321" s="3" t="s">
        <v>4754</v>
      </c>
      <c r="C321" s="4" t="s">
        <v>4755</v>
      </c>
      <c r="D321" s="4" t="s">
        <v>4756</v>
      </c>
      <c r="E321" s="4" t="s">
        <v>4757</v>
      </c>
      <c r="F321" s="4" t="s">
        <v>4758</v>
      </c>
      <c r="G321" s="4" t="s">
        <v>4759</v>
      </c>
      <c r="H321" s="3" t="s">
        <v>1018</v>
      </c>
      <c r="I321" s="4" t="s">
        <v>1019</v>
      </c>
      <c r="J321" s="4" t="s">
        <v>4859</v>
      </c>
      <c r="K321" s="5" t="s">
        <v>4860</v>
      </c>
      <c r="L321" s="6">
        <v>1</v>
      </c>
      <c r="M321" s="5" t="s">
        <v>125</v>
      </c>
      <c r="N321" s="90">
        <v>1</v>
      </c>
      <c r="O321" s="5" t="s">
        <v>130</v>
      </c>
      <c r="P321" s="90">
        <v>1</v>
      </c>
      <c r="Q321" s="5" t="s">
        <v>156</v>
      </c>
      <c r="R321" s="90">
        <v>4</v>
      </c>
      <c r="S321" s="4" t="s">
        <v>1022</v>
      </c>
      <c r="T321" s="68" t="str">
        <f t="shared" si="4"/>
        <v>4. Educación de calidad</v>
      </c>
      <c r="U321" s="90" t="s">
        <v>349</v>
      </c>
      <c r="V321" s="4" t="s">
        <v>350</v>
      </c>
      <c r="W321" s="90" t="s">
        <v>498</v>
      </c>
      <c r="X321" s="4" t="s">
        <v>693</v>
      </c>
      <c r="Y321" s="90" t="s">
        <v>497</v>
      </c>
      <c r="Z321" s="4" t="s">
        <v>1023</v>
      </c>
      <c r="AA321" s="54" t="s">
        <v>16498</v>
      </c>
      <c r="AB321" s="3">
        <v>115</v>
      </c>
      <c r="AC321" s="4" t="s">
        <v>1024</v>
      </c>
      <c r="AD321" s="4" t="s">
        <v>4861</v>
      </c>
      <c r="AE321" s="4" t="s">
        <v>4862</v>
      </c>
      <c r="AF321" s="4" t="s">
        <v>4863</v>
      </c>
      <c r="AG321" s="4" t="s">
        <v>4864</v>
      </c>
      <c r="AH321" s="8">
        <v>1</v>
      </c>
      <c r="AI321" s="4" t="s">
        <v>4865</v>
      </c>
      <c r="AJ321" s="4" t="s">
        <v>4866</v>
      </c>
      <c r="AK321" s="4" t="s">
        <v>59</v>
      </c>
      <c r="AL321" s="4" t="s">
        <v>4795</v>
      </c>
      <c r="AM321" s="9">
        <v>1</v>
      </c>
      <c r="AN321" s="9">
        <v>1</v>
      </c>
      <c r="AO321" s="9">
        <v>1</v>
      </c>
      <c r="AP321" s="9">
        <v>1</v>
      </c>
      <c r="AQ321" s="6">
        <v>1</v>
      </c>
      <c r="AR321" s="5" t="s">
        <v>4867</v>
      </c>
      <c r="AS321" s="5" t="s">
        <v>4868</v>
      </c>
      <c r="AT321" s="4" t="s">
        <v>4798</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15756</v>
      </c>
      <c r="B322" s="3" t="s">
        <v>5051</v>
      </c>
      <c r="C322" s="4" t="s">
        <v>5052</v>
      </c>
      <c r="D322" s="4" t="s">
        <v>5053</v>
      </c>
      <c r="E322" s="4" t="s">
        <v>5054</v>
      </c>
      <c r="F322" s="4" t="s">
        <v>5055</v>
      </c>
      <c r="G322" s="4" t="s">
        <v>5056</v>
      </c>
      <c r="H322" s="3" t="s">
        <v>898</v>
      </c>
      <c r="I322" s="4" t="s">
        <v>899</v>
      </c>
      <c r="J322" s="4" t="s">
        <v>5057</v>
      </c>
      <c r="K322" s="5" t="s">
        <v>5058</v>
      </c>
      <c r="L322" s="6">
        <v>5</v>
      </c>
      <c r="M322" s="5" t="s">
        <v>128</v>
      </c>
      <c r="N322" s="90">
        <v>1</v>
      </c>
      <c r="O322" s="5" t="s">
        <v>148</v>
      </c>
      <c r="P322" s="90">
        <v>11</v>
      </c>
      <c r="Q322" s="5" t="s">
        <v>201</v>
      </c>
      <c r="R322" s="90">
        <v>16</v>
      </c>
      <c r="S322" s="4" t="s">
        <v>31</v>
      </c>
      <c r="T322" s="68" t="str">
        <f t="shared" si="4"/>
        <v>16. Paz, justicia e instituciones sólidas</v>
      </c>
      <c r="U322" s="90" t="s">
        <v>497</v>
      </c>
      <c r="V322" s="4" t="s">
        <v>34</v>
      </c>
      <c r="W322" s="90" t="s">
        <v>3581</v>
      </c>
      <c r="X322" s="4" t="s">
        <v>235</v>
      </c>
      <c r="Y322" s="90" t="s">
        <v>497</v>
      </c>
      <c r="Z322" s="4" t="s">
        <v>902</v>
      </c>
      <c r="AA322" s="54" t="s">
        <v>16490</v>
      </c>
      <c r="AB322" s="3" t="s">
        <v>5059</v>
      </c>
      <c r="AC322" s="4" t="s">
        <v>5060</v>
      </c>
      <c r="AD322" s="4" t="s">
        <v>5061</v>
      </c>
      <c r="AE322" s="4" t="s">
        <v>5062</v>
      </c>
      <c r="AF322" s="4" t="s">
        <v>5063</v>
      </c>
      <c r="AG322" s="4" t="s">
        <v>5064</v>
      </c>
      <c r="AH322" s="8">
        <v>1</v>
      </c>
      <c r="AI322" s="4" t="s">
        <v>5065</v>
      </c>
      <c r="AJ322" s="4" t="s">
        <v>5066</v>
      </c>
      <c r="AK322" s="4" t="s">
        <v>59</v>
      </c>
      <c r="AL322" s="4" t="s">
        <v>5067</v>
      </c>
      <c r="AM322" s="8">
        <v>0</v>
      </c>
      <c r="AN322" s="9">
        <v>0.25</v>
      </c>
      <c r="AO322" s="9">
        <v>0.75</v>
      </c>
      <c r="AP322" s="9">
        <v>1</v>
      </c>
      <c r="AQ322" s="6">
        <v>0.25</v>
      </c>
      <c r="AR322" s="5" t="s">
        <v>5068</v>
      </c>
      <c r="AS322" s="5" t="s">
        <v>5069</v>
      </c>
      <c r="AT322" s="4" t="s">
        <v>5070</v>
      </c>
      <c r="AU322" s="4" t="s">
        <v>2813</v>
      </c>
      <c r="AV322" s="4" t="s">
        <v>5071</v>
      </c>
      <c r="AW322" s="4" t="s">
        <v>5070</v>
      </c>
      <c r="AX322" s="4" t="s">
        <v>2813</v>
      </c>
      <c r="AY322" s="4" t="s">
        <v>5072</v>
      </c>
      <c r="AZ322" s="4" t="s">
        <v>5070</v>
      </c>
      <c r="BA322" s="4" t="s">
        <v>2813</v>
      </c>
      <c r="BB322" s="4" t="s">
        <v>5073</v>
      </c>
      <c r="BC322" s="4" t="s">
        <v>5070</v>
      </c>
      <c r="BD322" s="4" t="s">
        <v>2813</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15765</v>
      </c>
      <c r="B323" s="3" t="s">
        <v>5051</v>
      </c>
      <c r="C323" s="4" t="s">
        <v>5052</v>
      </c>
      <c r="D323" s="4" t="s">
        <v>5053</v>
      </c>
      <c r="E323" s="4" t="s">
        <v>5054</v>
      </c>
      <c r="F323" s="4" t="s">
        <v>5055</v>
      </c>
      <c r="G323" s="4" t="s">
        <v>5056</v>
      </c>
      <c r="H323" s="3" t="s">
        <v>14</v>
      </c>
      <c r="I323" s="4" t="s">
        <v>16</v>
      </c>
      <c r="J323" s="4" t="s">
        <v>5221</v>
      </c>
      <c r="K323" s="5" t="s">
        <v>5222</v>
      </c>
      <c r="L323" s="6">
        <v>2</v>
      </c>
      <c r="M323" s="5" t="s">
        <v>22</v>
      </c>
      <c r="N323" s="90" t="s">
        <v>349</v>
      </c>
      <c r="O323" s="4" t="s">
        <v>25</v>
      </c>
      <c r="P323" s="90" t="s">
        <v>497</v>
      </c>
      <c r="Q323" s="4" t="s">
        <v>28</v>
      </c>
      <c r="R323" s="90" t="s">
        <v>1593</v>
      </c>
      <c r="S323" s="4" t="s">
        <v>286</v>
      </c>
      <c r="T323" s="68" t="str">
        <f t="shared" si="4"/>
        <v xml:space="preserve">10. Reducción de las desigualdades </v>
      </c>
      <c r="U323" s="90" t="s">
        <v>497</v>
      </c>
      <c r="V323" s="4" t="s">
        <v>34</v>
      </c>
      <c r="W323" s="90" t="s">
        <v>349</v>
      </c>
      <c r="X323" s="4" t="s">
        <v>269</v>
      </c>
      <c r="Y323" s="90" t="s">
        <v>349</v>
      </c>
      <c r="Z323" s="4" t="s">
        <v>3891</v>
      </c>
      <c r="AA323" s="54" t="s">
        <v>16511</v>
      </c>
      <c r="AB323" s="3" t="s">
        <v>42</v>
      </c>
      <c r="AC323" s="4" t="s">
        <v>44</v>
      </c>
      <c r="AD323" s="4" t="s">
        <v>5223</v>
      </c>
      <c r="AE323" s="4" t="s">
        <v>5224</v>
      </c>
      <c r="AF323" s="4" t="s">
        <v>5225</v>
      </c>
      <c r="AG323" s="4" t="s">
        <v>5226</v>
      </c>
      <c r="AH323" s="3">
        <v>1</v>
      </c>
      <c r="AI323" s="4" t="s">
        <v>5227</v>
      </c>
      <c r="AJ323" s="4" t="s">
        <v>5228</v>
      </c>
      <c r="AK323" s="4" t="s">
        <v>566</v>
      </c>
      <c r="AL323" s="4" t="s">
        <v>5229</v>
      </c>
      <c r="AM323" s="3">
        <v>1</v>
      </c>
      <c r="AN323" s="3">
        <v>1</v>
      </c>
      <c r="AO323" s="3">
        <v>1</v>
      </c>
      <c r="AP323" s="3">
        <v>1</v>
      </c>
      <c r="AQ323" s="6">
        <v>1</v>
      </c>
      <c r="AR323" s="5" t="s">
        <v>5230</v>
      </c>
      <c r="AS323" s="5" t="s">
        <v>5231</v>
      </c>
      <c r="AT323" s="4" t="s">
        <v>5232</v>
      </c>
      <c r="AU323" s="4" t="s">
        <v>5233</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15766</v>
      </c>
      <c r="B324" s="3" t="s">
        <v>5051</v>
      </c>
      <c r="C324" s="4" t="s">
        <v>5052</v>
      </c>
      <c r="D324" s="4" t="s">
        <v>5053</v>
      </c>
      <c r="E324" s="4" t="s">
        <v>5054</v>
      </c>
      <c r="F324" s="4" t="s">
        <v>5055</v>
      </c>
      <c r="G324" s="4" t="s">
        <v>5056</v>
      </c>
      <c r="H324" s="3" t="s">
        <v>231</v>
      </c>
      <c r="I324" s="4" t="s">
        <v>232</v>
      </c>
      <c r="J324" s="4" t="s">
        <v>5234</v>
      </c>
      <c r="K324" s="5" t="s">
        <v>5235</v>
      </c>
      <c r="L324" s="6">
        <v>5</v>
      </c>
      <c r="M324" s="5" t="s">
        <v>128</v>
      </c>
      <c r="N324" s="90">
        <v>3</v>
      </c>
      <c r="O324" s="5" t="s">
        <v>150</v>
      </c>
      <c r="P324" s="90">
        <v>1</v>
      </c>
      <c r="Q324" s="5" t="s">
        <v>209</v>
      </c>
      <c r="R324" s="90">
        <v>16</v>
      </c>
      <c r="S324" s="4" t="s">
        <v>31</v>
      </c>
      <c r="T324" s="68" t="str">
        <f t="shared" ref="T324:T388" si="5">R324&amp;". "&amp;S324</f>
        <v>16. Paz, justicia e instituciones sólidas</v>
      </c>
      <c r="U324" s="90" t="s">
        <v>497</v>
      </c>
      <c r="V324" s="4" t="s">
        <v>34</v>
      </c>
      <c r="W324" s="90" t="s">
        <v>3581</v>
      </c>
      <c r="X324" s="4" t="s">
        <v>235</v>
      </c>
      <c r="Y324" s="90" t="s">
        <v>349</v>
      </c>
      <c r="Z324" s="4" t="s">
        <v>236</v>
      </c>
      <c r="AA324" s="54" t="s">
        <v>16481</v>
      </c>
      <c r="AB324" s="3" t="s">
        <v>237</v>
      </c>
      <c r="AC324" s="4" t="s">
        <v>238</v>
      </c>
      <c r="AD324" s="4" t="s">
        <v>5236</v>
      </c>
      <c r="AE324" s="4" t="s">
        <v>5237</v>
      </c>
      <c r="AF324" s="4" t="s">
        <v>5238</v>
      </c>
      <c r="AG324" s="4" t="s">
        <v>5239</v>
      </c>
      <c r="AH324" s="8">
        <v>4</v>
      </c>
      <c r="AI324" s="4" t="s">
        <v>5240</v>
      </c>
      <c r="AJ324" s="4" t="s">
        <v>5241</v>
      </c>
      <c r="AK324" s="4" t="s">
        <v>59</v>
      </c>
      <c r="AL324" s="4" t="s">
        <v>5242</v>
      </c>
      <c r="AM324" s="9">
        <v>740</v>
      </c>
      <c r="AN324" s="9">
        <v>2040</v>
      </c>
      <c r="AO324" s="9">
        <v>1280</v>
      </c>
      <c r="AP324" s="13">
        <v>340</v>
      </c>
      <c r="AQ324" s="6">
        <v>338</v>
      </c>
      <c r="AR324" s="5" t="s">
        <v>5243</v>
      </c>
      <c r="AS324" s="5" t="s">
        <v>5244</v>
      </c>
      <c r="AT324" s="4" t="s">
        <v>5245</v>
      </c>
      <c r="AU324" s="4" t="s">
        <v>5246</v>
      </c>
      <c r="AV324" s="4" t="s">
        <v>5247</v>
      </c>
      <c r="AW324" s="4" t="s">
        <v>5248</v>
      </c>
      <c r="AX324" s="4" t="s">
        <v>5246</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15767</v>
      </c>
      <c r="B325" s="3" t="s">
        <v>5051</v>
      </c>
      <c r="C325" s="4" t="s">
        <v>5052</v>
      </c>
      <c r="D325" s="4" t="s">
        <v>5053</v>
      </c>
      <c r="E325" s="4" t="s">
        <v>5054</v>
      </c>
      <c r="F325" s="4" t="s">
        <v>5055</v>
      </c>
      <c r="G325" s="4" t="s">
        <v>5097</v>
      </c>
      <c r="H325" s="3" t="s">
        <v>248</v>
      </c>
      <c r="I325" s="4" t="s">
        <v>249</v>
      </c>
      <c r="J325" s="4" t="s">
        <v>5249</v>
      </c>
      <c r="K325" s="5" t="s">
        <v>5250</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16527</v>
      </c>
      <c r="AB325" s="3" t="s">
        <v>253</v>
      </c>
      <c r="AC325" s="4" t="s">
        <v>254</v>
      </c>
      <c r="AD325" s="4" t="s">
        <v>5251</v>
      </c>
      <c r="AE325" s="4" t="s">
        <v>5252</v>
      </c>
      <c r="AF325" s="4" t="s">
        <v>5253</v>
      </c>
      <c r="AG325" s="4" t="s">
        <v>5254</v>
      </c>
      <c r="AH325" s="8">
        <v>1</v>
      </c>
      <c r="AI325" s="4" t="s">
        <v>5255</v>
      </c>
      <c r="AJ325" s="4" t="s">
        <v>5256</v>
      </c>
      <c r="AK325" s="4" t="s">
        <v>59</v>
      </c>
      <c r="AL325" s="4" t="s">
        <v>5257</v>
      </c>
      <c r="AM325" s="9">
        <v>1</v>
      </c>
      <c r="AN325" s="9">
        <v>1</v>
      </c>
      <c r="AO325" s="9">
        <v>1</v>
      </c>
      <c r="AP325" s="9">
        <v>1</v>
      </c>
      <c r="AQ325" s="6">
        <v>1</v>
      </c>
      <c r="AR325" s="5" t="s">
        <v>5258</v>
      </c>
      <c r="AS325" s="5" t="s">
        <v>5259</v>
      </c>
      <c r="AT325" s="4" t="s">
        <v>5232</v>
      </c>
      <c r="AU325" s="4" t="s">
        <v>5233</v>
      </c>
      <c r="AV325" s="4" t="s">
        <v>5260</v>
      </c>
      <c r="AW325" s="4" t="s">
        <v>5261</v>
      </c>
      <c r="AX325" s="4" t="s">
        <v>5262</v>
      </c>
      <c r="AY325" s="4" t="s">
        <v>5263</v>
      </c>
      <c r="AZ325" s="4" t="s">
        <v>229</v>
      </c>
      <c r="BA325" s="4" t="s">
        <v>5264</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5265</v>
      </c>
      <c r="BY325" s="69">
        <v>59665308</v>
      </c>
    </row>
    <row r="326" spans="1:77" ht="15.75">
      <c r="A326" s="51" t="s">
        <v>15768</v>
      </c>
      <c r="B326" s="3" t="s">
        <v>5051</v>
      </c>
      <c r="C326" s="4" t="s">
        <v>5052</v>
      </c>
      <c r="D326" s="4" t="s">
        <v>5053</v>
      </c>
      <c r="E326" s="4" t="s">
        <v>5054</v>
      </c>
      <c r="F326" s="4" t="s">
        <v>5055</v>
      </c>
      <c r="G326" s="4" t="s">
        <v>5097</v>
      </c>
      <c r="H326" s="3" t="s">
        <v>263</v>
      </c>
      <c r="I326" s="4" t="s">
        <v>264</v>
      </c>
      <c r="J326" s="4" t="s">
        <v>5266</v>
      </c>
      <c r="K326" s="5" t="s">
        <v>5267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16482</v>
      </c>
      <c r="AB326" s="3" t="s">
        <v>271</v>
      </c>
      <c r="AC326" s="4" t="s">
        <v>272</v>
      </c>
      <c r="AD326" s="4" t="s">
        <v>5268</v>
      </c>
      <c r="AE326" s="4" t="s">
        <v>5269</v>
      </c>
      <c r="AF326" s="4" t="s">
        <v>5270</v>
      </c>
      <c r="AG326" s="4" t="s">
        <v>5271</v>
      </c>
      <c r="AH326" s="3">
        <v>8</v>
      </c>
      <c r="AI326" s="4" t="s">
        <v>5272</v>
      </c>
      <c r="AJ326" s="4" t="s">
        <v>5273</v>
      </c>
      <c r="AK326" s="4" t="s">
        <v>844</v>
      </c>
      <c r="AL326" s="4" t="s">
        <v>5274</v>
      </c>
      <c r="AM326" s="3">
        <v>4</v>
      </c>
      <c r="AN326" s="3">
        <v>8</v>
      </c>
      <c r="AO326" s="3">
        <v>8</v>
      </c>
      <c r="AP326" s="3">
        <v>6</v>
      </c>
      <c r="AQ326" s="3" t="s">
        <v>5275</v>
      </c>
      <c r="AR326" s="5" t="s">
        <v>5276</v>
      </c>
      <c r="AS326" s="5" t="s">
        <v>5277</v>
      </c>
      <c r="AT326" s="4" t="s">
        <v>5278</v>
      </c>
      <c r="AU326" s="4" t="s">
        <v>5265</v>
      </c>
      <c r="AV326" s="4" t="s">
        <v>5279</v>
      </c>
      <c r="AW326" s="4" t="s">
        <v>5280</v>
      </c>
      <c r="AX326" s="4" t="s">
        <v>5281</v>
      </c>
      <c r="AY326" s="4" t="s">
        <v>5282</v>
      </c>
      <c r="AZ326" s="4" t="s">
        <v>5278</v>
      </c>
      <c r="BA326" s="4" t="s">
        <v>5265</v>
      </c>
      <c r="BB326" s="4" t="s">
        <v>5283</v>
      </c>
      <c r="BC326" s="4" t="s">
        <v>5278</v>
      </c>
      <c r="BD326" s="4" t="s">
        <v>5265</v>
      </c>
      <c r="BE326" s="4" t="s">
        <v>5284</v>
      </c>
      <c r="BF326" s="4" t="s">
        <v>5285</v>
      </c>
      <c r="BG326" s="4" t="s">
        <v>5286</v>
      </c>
      <c r="BH326" s="4" t="s">
        <v>5287</v>
      </c>
      <c r="BI326" s="4" t="s">
        <v>5278</v>
      </c>
      <c r="BJ326" s="4" t="s">
        <v>5265</v>
      </c>
      <c r="BK326" s="4" t="s">
        <v>5288</v>
      </c>
      <c r="BL326" s="4" t="s">
        <v>5285</v>
      </c>
      <c r="BM326" s="4" t="s">
        <v>5286</v>
      </c>
      <c r="BN326" s="4" t="s">
        <v>5289</v>
      </c>
      <c r="BO326" s="4" t="s">
        <v>5278</v>
      </c>
      <c r="BP326" s="4" t="s">
        <v>5265</v>
      </c>
      <c r="BQ326" s="4" t="s">
        <v>5290</v>
      </c>
      <c r="BR326" s="4" t="s">
        <v>5278</v>
      </c>
      <c r="BS326" s="4" t="s">
        <v>5265</v>
      </c>
      <c r="BT326" s="4" t="s">
        <v>5291</v>
      </c>
      <c r="BU326" s="4" t="s">
        <v>5278</v>
      </c>
      <c r="BV326" s="4" t="s">
        <v>229</v>
      </c>
      <c r="BY326" s="69">
        <v>130233</v>
      </c>
    </row>
    <row r="327" spans="1:77" ht="15.75">
      <c r="A327" s="51" t="s">
        <v>15769</v>
      </c>
      <c r="B327" s="3" t="s">
        <v>5051</v>
      </c>
      <c r="C327" s="4" t="s">
        <v>5052</v>
      </c>
      <c r="D327" s="4" t="s">
        <v>5053</v>
      </c>
      <c r="E327" s="4" t="s">
        <v>5054</v>
      </c>
      <c r="F327" s="4" t="s">
        <v>5055</v>
      </c>
      <c r="G327" s="4" t="s">
        <v>5056</v>
      </c>
      <c r="H327" s="3" t="s">
        <v>282</v>
      </c>
      <c r="I327" s="4" t="s">
        <v>283</v>
      </c>
      <c r="J327" s="4" t="s">
        <v>5292</v>
      </c>
      <c r="K327" s="5" t="s">
        <v>5293</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16482</v>
      </c>
      <c r="AB327" s="3" t="s">
        <v>287</v>
      </c>
      <c r="AC327" s="4" t="s">
        <v>288</v>
      </c>
      <c r="AD327" s="4" t="s">
        <v>5294</v>
      </c>
      <c r="AE327" s="4" t="s">
        <v>5295</v>
      </c>
      <c r="AF327" s="4" t="s">
        <v>5296</v>
      </c>
      <c r="AG327" s="4" t="s">
        <v>5297</v>
      </c>
      <c r="AH327" s="3">
        <v>1100</v>
      </c>
      <c r="AI327" s="4" t="s">
        <v>5298</v>
      </c>
      <c r="AJ327" s="4" t="s">
        <v>5273</v>
      </c>
      <c r="AK327" s="4" t="s">
        <v>844</v>
      </c>
      <c r="AL327" s="4" t="s">
        <v>5299</v>
      </c>
      <c r="AM327" s="3">
        <v>1100</v>
      </c>
      <c r="AN327" s="3">
        <v>1100</v>
      </c>
      <c r="AO327" s="3">
        <v>1100</v>
      </c>
      <c r="AP327" s="3">
        <v>1100</v>
      </c>
      <c r="AQ327" s="3" t="s">
        <v>5300</v>
      </c>
      <c r="AR327" s="5" t="s">
        <v>5301</v>
      </c>
      <c r="AS327" s="5" t="s">
        <v>5302</v>
      </c>
      <c r="AT327" s="4" t="s">
        <v>5278</v>
      </c>
      <c r="AU327" s="4" t="s">
        <v>5265</v>
      </c>
      <c r="AV327" s="4" t="s">
        <v>5303</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15770</v>
      </c>
      <c r="B328" s="3" t="s">
        <v>5051</v>
      </c>
      <c r="C328" s="4" t="s">
        <v>5052</v>
      </c>
      <c r="D328" s="4" t="s">
        <v>5605</v>
      </c>
      <c r="E328" s="4" t="s">
        <v>5054</v>
      </c>
      <c r="F328" s="4" t="s">
        <v>5055</v>
      </c>
      <c r="G328" s="4" t="s">
        <v>5056</v>
      </c>
      <c r="H328" s="3" t="s">
        <v>345</v>
      </c>
      <c r="I328" s="4" t="s">
        <v>346</v>
      </c>
      <c r="J328" s="4" t="s">
        <v>347</v>
      </c>
      <c r="K328" s="5" t="s">
        <v>5606</v>
      </c>
      <c r="L328" s="6">
        <v>1</v>
      </c>
      <c r="M328" s="5" t="s">
        <v>125</v>
      </c>
      <c r="N328" s="90" t="s">
        <v>351</v>
      </c>
      <c r="O328" s="5" t="s">
        <v>135</v>
      </c>
      <c r="P328" s="90" t="s">
        <v>497</v>
      </c>
      <c r="Q328" s="5"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15771</v>
      </c>
      <c r="B329" s="3" t="s">
        <v>5051</v>
      </c>
      <c r="C329" s="4" t="s">
        <v>5052</v>
      </c>
      <c r="D329" s="4" t="s">
        <v>5053</v>
      </c>
      <c r="E329" s="4" t="s">
        <v>5054</v>
      </c>
      <c r="F329" s="4" t="s">
        <v>5055</v>
      </c>
      <c r="G329" s="4" t="s">
        <v>5056</v>
      </c>
      <c r="H329" s="3" t="s">
        <v>5304</v>
      </c>
      <c r="I329" s="4" t="s">
        <v>5305</v>
      </c>
      <c r="J329" s="4" t="s">
        <v>5306</v>
      </c>
      <c r="K329" s="5" t="s">
        <v>5307</v>
      </c>
      <c r="L329" s="6">
        <v>1</v>
      </c>
      <c r="M329" s="5" t="s">
        <v>125</v>
      </c>
      <c r="N329" s="90">
        <v>6</v>
      </c>
      <c r="O329" s="5" t="s">
        <v>135</v>
      </c>
      <c r="P329" s="90">
        <v>3</v>
      </c>
      <c r="Q329" s="5" t="s">
        <v>169</v>
      </c>
      <c r="R329" s="90">
        <v>10</v>
      </c>
      <c r="S329" s="4" t="s">
        <v>286</v>
      </c>
      <c r="T329" s="68" t="str">
        <f t="shared" si="5"/>
        <v xml:space="preserve">10. Reducción de las desigualdades </v>
      </c>
      <c r="U329" s="90" t="s">
        <v>349</v>
      </c>
      <c r="V329" s="4" t="s">
        <v>350</v>
      </c>
      <c r="W329" s="90" t="s">
        <v>351</v>
      </c>
      <c r="X329" s="4" t="s">
        <v>352</v>
      </c>
      <c r="Y329" s="90" t="s">
        <v>349</v>
      </c>
      <c r="Z329" s="4" t="s">
        <v>1342</v>
      </c>
      <c r="AA329" s="54" t="s">
        <v>16499</v>
      </c>
      <c r="AB329" s="3" t="s">
        <v>709</v>
      </c>
      <c r="AC329" s="4" t="s">
        <v>710</v>
      </c>
      <c r="AD329" s="4" t="s">
        <v>5308</v>
      </c>
      <c r="AE329" s="4" t="s">
        <v>5309</v>
      </c>
      <c r="AF329" s="4" t="s">
        <v>5310</v>
      </c>
      <c r="AG329" s="4" t="s">
        <v>5311</v>
      </c>
      <c r="AH329" s="8">
        <v>2.3E-2</v>
      </c>
      <c r="AI329" s="4" t="s">
        <v>5312</v>
      </c>
      <c r="AJ329" s="4" t="s">
        <v>5313</v>
      </c>
      <c r="AK329" s="4" t="s">
        <v>59</v>
      </c>
      <c r="AL329" s="4" t="s">
        <v>5314</v>
      </c>
      <c r="AM329" s="8">
        <v>0</v>
      </c>
      <c r="AN329" s="9">
        <v>7.0000000000000001E-3</v>
      </c>
      <c r="AO329" s="9">
        <v>1.4999999999999999E-2</v>
      </c>
      <c r="AP329" s="9">
        <v>2.3E-2</v>
      </c>
      <c r="AQ329" s="6">
        <v>6.9000000000000006E-2</v>
      </c>
      <c r="AR329" s="5" t="s">
        <v>5315</v>
      </c>
      <c r="AS329" s="5" t="s">
        <v>5316</v>
      </c>
      <c r="AT329" s="4" t="s">
        <v>362</v>
      </c>
      <c r="AU329" s="4" t="s">
        <v>5317</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15772</v>
      </c>
      <c r="B330" s="3" t="s">
        <v>5051</v>
      </c>
      <c r="C330" s="4" t="s">
        <v>5052</v>
      </c>
      <c r="D330" s="4" t="s">
        <v>5053</v>
      </c>
      <c r="E330" s="4" t="s">
        <v>5054</v>
      </c>
      <c r="F330" s="4" t="s">
        <v>5055</v>
      </c>
      <c r="G330" s="4" t="s">
        <v>5097</v>
      </c>
      <c r="H330" s="3" t="s">
        <v>5318</v>
      </c>
      <c r="I330" s="4" t="s">
        <v>5319</v>
      </c>
      <c r="J330" s="4" t="s">
        <v>5320</v>
      </c>
      <c r="K330" s="5" t="s">
        <v>5321</v>
      </c>
      <c r="L330" s="6">
        <v>1</v>
      </c>
      <c r="M330" s="5" t="s">
        <v>125</v>
      </c>
      <c r="N330" s="90">
        <v>6</v>
      </c>
      <c r="O330" s="4" t="s">
        <v>135</v>
      </c>
      <c r="P330" s="90" t="s">
        <v>872</v>
      </c>
      <c r="Q330" s="4" t="s">
        <v>135</v>
      </c>
      <c r="R330" s="90">
        <v>11</v>
      </c>
      <c r="S330" s="4" t="s">
        <v>631</v>
      </c>
      <c r="T330" s="68" t="str">
        <f t="shared" si="5"/>
        <v>11. Ciudades y comunidades sostenibles</v>
      </c>
      <c r="U330" s="90" t="s">
        <v>349</v>
      </c>
      <c r="V330" s="4" t="s">
        <v>350</v>
      </c>
      <c r="W330" s="90" t="s">
        <v>840</v>
      </c>
      <c r="X330" s="4" t="s">
        <v>1039</v>
      </c>
      <c r="Y330" s="90" t="s">
        <v>840</v>
      </c>
      <c r="Z330" s="4" t="s">
        <v>5322</v>
      </c>
      <c r="AA330" s="54" t="s">
        <v>16513</v>
      </c>
      <c r="AB330" s="3" t="s">
        <v>5323</v>
      </c>
      <c r="AC330" s="4" t="s">
        <v>5324</v>
      </c>
      <c r="AD330" s="4" t="s">
        <v>5325</v>
      </c>
      <c r="AE330" s="4" t="s">
        <v>5326</v>
      </c>
      <c r="AF330" s="4" t="s">
        <v>5327</v>
      </c>
      <c r="AG330" s="4" t="s">
        <v>5328</v>
      </c>
      <c r="AH330" s="8">
        <v>1.7100000000000001E-2</v>
      </c>
      <c r="AI330" s="4" t="s">
        <v>5329</v>
      </c>
      <c r="AJ330" s="4" t="s">
        <v>5330</v>
      </c>
      <c r="AK330" s="4" t="s">
        <v>59</v>
      </c>
      <c r="AL330" s="4" t="s">
        <v>5331</v>
      </c>
      <c r="AM330" s="9">
        <v>7.1000000000000004E-3</v>
      </c>
      <c r="AN330" s="9">
        <v>1.7100000000000001E-2</v>
      </c>
      <c r="AO330" s="9">
        <v>1.7100000000000001E-2</v>
      </c>
      <c r="AP330" s="9">
        <v>1.7100000000000001E-2</v>
      </c>
      <c r="AQ330" s="6">
        <v>0.05</v>
      </c>
      <c r="AR330" s="5" t="s">
        <v>5332</v>
      </c>
      <c r="AS330" s="5" t="s">
        <v>5333</v>
      </c>
      <c r="AT330" s="4" t="s">
        <v>362</v>
      </c>
      <c r="AU330" s="4" t="s">
        <v>5317</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15773</v>
      </c>
      <c r="B331" s="3" t="s">
        <v>5051</v>
      </c>
      <c r="C331" s="4" t="s">
        <v>5052</v>
      </c>
      <c r="D331" s="4" t="s">
        <v>5053</v>
      </c>
      <c r="E331" s="4" t="s">
        <v>5054</v>
      </c>
      <c r="F331" s="4" t="s">
        <v>5055</v>
      </c>
      <c r="G331" s="4" t="s">
        <v>5097</v>
      </c>
      <c r="H331" s="3" t="s">
        <v>5334</v>
      </c>
      <c r="I331" s="4" t="s">
        <v>5335</v>
      </c>
      <c r="J331" s="4" t="s">
        <v>5336</v>
      </c>
      <c r="K331" s="5" t="s">
        <v>5337</v>
      </c>
      <c r="L331" s="6">
        <v>1</v>
      </c>
      <c r="M331" s="5" t="s">
        <v>125</v>
      </c>
      <c r="N331" s="90">
        <v>6</v>
      </c>
      <c r="O331" s="5" t="s">
        <v>135</v>
      </c>
      <c r="P331" s="90">
        <v>1</v>
      </c>
      <c r="Q331" s="5" t="s">
        <v>167</v>
      </c>
      <c r="R331" s="90">
        <v>10</v>
      </c>
      <c r="S331" s="4" t="s">
        <v>286</v>
      </c>
      <c r="T331" s="68" t="str">
        <f t="shared" si="5"/>
        <v xml:space="preserve">10. Reducción de las desigualdades </v>
      </c>
      <c r="U331" s="90" t="s">
        <v>349</v>
      </c>
      <c r="V331" s="4" t="s">
        <v>350</v>
      </c>
      <c r="W331" s="90" t="s">
        <v>351</v>
      </c>
      <c r="X331" s="4" t="s">
        <v>352</v>
      </c>
      <c r="Y331" s="90" t="s">
        <v>353</v>
      </c>
      <c r="Z331" s="4" t="s">
        <v>354</v>
      </c>
      <c r="AA331" s="54" t="s">
        <v>1351</v>
      </c>
      <c r="AB331" s="3" t="s">
        <v>5338</v>
      </c>
      <c r="AC331" s="4" t="s">
        <v>5339</v>
      </c>
      <c r="AD331" s="4" t="s">
        <v>5340</v>
      </c>
      <c r="AE331" s="4" t="s">
        <v>5341</v>
      </c>
      <c r="AF331" s="4" t="s">
        <v>5342</v>
      </c>
      <c r="AG331" s="4" t="s">
        <v>5343</v>
      </c>
      <c r="AH331" s="8">
        <v>0.01</v>
      </c>
      <c r="AI331" s="4" t="s">
        <v>5344</v>
      </c>
      <c r="AJ331" s="4" t="s">
        <v>5345</v>
      </c>
      <c r="AK331" s="4" t="s">
        <v>59</v>
      </c>
      <c r="AL331" s="4" t="s">
        <v>5314</v>
      </c>
      <c r="AM331" s="8">
        <v>0</v>
      </c>
      <c r="AN331" s="9">
        <v>0.01</v>
      </c>
      <c r="AO331" s="9">
        <v>0.01</v>
      </c>
      <c r="AP331" s="9">
        <v>0.01</v>
      </c>
      <c r="AQ331" s="6">
        <v>0.03</v>
      </c>
      <c r="AR331" s="5" t="s">
        <v>5346</v>
      </c>
      <c r="AS331" s="5" t="s">
        <v>5347</v>
      </c>
      <c r="AT331" s="4" t="s">
        <v>362</v>
      </c>
      <c r="AU331" s="4" t="s">
        <v>5317</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15774</v>
      </c>
      <c r="B332" s="3" t="s">
        <v>5051</v>
      </c>
      <c r="C332" s="4" t="s">
        <v>5052</v>
      </c>
      <c r="D332" s="4" t="s">
        <v>5053</v>
      </c>
      <c r="E332" s="4" t="s">
        <v>5054</v>
      </c>
      <c r="F332" s="4" t="s">
        <v>5055</v>
      </c>
      <c r="G332" s="4" t="s">
        <v>5097</v>
      </c>
      <c r="H332" s="3" t="s">
        <v>5348</v>
      </c>
      <c r="I332" s="4" t="s">
        <v>5349</v>
      </c>
      <c r="J332" s="4" t="s">
        <v>5350</v>
      </c>
      <c r="K332" s="5" t="s">
        <v>5351</v>
      </c>
      <c r="L332" s="6">
        <v>1</v>
      </c>
      <c r="M332" s="5" t="s">
        <v>125</v>
      </c>
      <c r="N332" s="90">
        <v>1</v>
      </c>
      <c r="O332" s="4" t="s">
        <v>130</v>
      </c>
      <c r="P332" s="90">
        <v>3</v>
      </c>
      <c r="Q332" s="4" t="s">
        <v>158</v>
      </c>
      <c r="R332" s="90">
        <v>4</v>
      </c>
      <c r="S332" s="4" t="s">
        <v>1022</v>
      </c>
      <c r="T332" s="68" t="str">
        <f t="shared" si="5"/>
        <v>4. Educación de calidad</v>
      </c>
      <c r="U332" s="90" t="s">
        <v>349</v>
      </c>
      <c r="V332" s="4" t="s">
        <v>350</v>
      </c>
      <c r="W332" s="90" t="s">
        <v>498</v>
      </c>
      <c r="X332" s="4" t="s">
        <v>693</v>
      </c>
      <c r="Y332" s="90" t="s">
        <v>349</v>
      </c>
      <c r="Z332" s="4" t="s">
        <v>5352</v>
      </c>
      <c r="AA332" s="54" t="s">
        <v>16514</v>
      </c>
      <c r="AB332" s="3" t="s">
        <v>5353</v>
      </c>
      <c r="AC332" s="4" t="s">
        <v>5354</v>
      </c>
      <c r="AD332" s="4" t="s">
        <v>5355</v>
      </c>
      <c r="AE332" s="4" t="s">
        <v>5356</v>
      </c>
      <c r="AF332" s="4" t="s">
        <v>5357</v>
      </c>
      <c r="AG332" s="4" t="s">
        <v>5358</v>
      </c>
      <c r="AH332" s="8">
        <v>0.17499999999999999</v>
      </c>
      <c r="AI332" s="4" t="s">
        <v>5359</v>
      </c>
      <c r="AJ332" s="4" t="s">
        <v>5360</v>
      </c>
      <c r="AK332" s="4" t="s">
        <v>59</v>
      </c>
      <c r="AL332" s="4" t="s">
        <v>5361</v>
      </c>
      <c r="AM332" s="8">
        <v>0</v>
      </c>
      <c r="AN332" s="9">
        <v>0.17499999999999999</v>
      </c>
      <c r="AO332" s="9">
        <v>0.17499999999999999</v>
      </c>
      <c r="AP332" s="9">
        <v>0.17499999999999999</v>
      </c>
      <c r="AQ332" s="6">
        <v>0.52500000000000002</v>
      </c>
      <c r="AR332" s="5" t="s">
        <v>5362</v>
      </c>
      <c r="AS332" s="5" t="s">
        <v>5363</v>
      </c>
      <c r="AT332" s="4" t="s">
        <v>5364</v>
      </c>
      <c r="AU332" s="4" t="s">
        <v>5365</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15757</v>
      </c>
      <c r="B333" s="3" t="s">
        <v>5051</v>
      </c>
      <c r="C333" s="4" t="s">
        <v>5052</v>
      </c>
      <c r="D333" s="4" t="s">
        <v>5053</v>
      </c>
      <c r="E333" s="4" t="s">
        <v>5054</v>
      </c>
      <c r="F333" s="4" t="s">
        <v>5055</v>
      </c>
      <c r="G333" s="4" t="s">
        <v>5056</v>
      </c>
      <c r="H333" s="3" t="s">
        <v>923</v>
      </c>
      <c r="I333" s="4" t="s">
        <v>924</v>
      </c>
      <c r="J333" s="4" t="s">
        <v>5074</v>
      </c>
      <c r="K333" s="5" t="s">
        <v>5075</v>
      </c>
      <c r="L333" s="6">
        <v>2</v>
      </c>
      <c r="M333" s="5" t="s">
        <v>22</v>
      </c>
      <c r="N333" s="90">
        <v>3</v>
      </c>
      <c r="O333" s="4" t="s">
        <v>138</v>
      </c>
      <c r="P333" s="90">
        <v>4</v>
      </c>
      <c r="Q333" s="4" t="s">
        <v>186</v>
      </c>
      <c r="R333" s="90">
        <v>11</v>
      </c>
      <c r="S333" s="4" t="s">
        <v>631</v>
      </c>
      <c r="T333" s="68" t="str">
        <f t="shared" si="5"/>
        <v>11. Ciudades y comunidades sostenibles</v>
      </c>
      <c r="U333" s="90" t="s">
        <v>349</v>
      </c>
      <c r="V333" s="4" t="s">
        <v>350</v>
      </c>
      <c r="W333" s="90" t="s">
        <v>497</v>
      </c>
      <c r="X333" s="4" t="s">
        <v>928</v>
      </c>
      <c r="Y333" s="90" t="s">
        <v>840</v>
      </c>
      <c r="Z333" s="4" t="s">
        <v>929</v>
      </c>
      <c r="AA333" s="54" t="s">
        <v>16495</v>
      </c>
      <c r="AB333" s="3" t="s">
        <v>930</v>
      </c>
      <c r="AC333" s="4" t="s">
        <v>931</v>
      </c>
      <c r="AD333" s="4" t="s">
        <v>5076</v>
      </c>
      <c r="AE333" s="4" t="s">
        <v>5062</v>
      </c>
      <c r="AF333" s="4" t="s">
        <v>5077</v>
      </c>
      <c r="AG333" s="4" t="s">
        <v>5078</v>
      </c>
      <c r="AH333" s="8">
        <v>1</v>
      </c>
      <c r="AI333" s="4" t="s">
        <v>5079</v>
      </c>
      <c r="AJ333" s="4" t="s">
        <v>5080</v>
      </c>
      <c r="AK333" s="4" t="s">
        <v>471</v>
      </c>
      <c r="AL333" s="4" t="s">
        <v>5081</v>
      </c>
      <c r="AM333" s="8">
        <v>0</v>
      </c>
      <c r="AN333" s="8">
        <v>0.05</v>
      </c>
      <c r="AO333" s="8">
        <v>0.15</v>
      </c>
      <c r="AP333" s="8">
        <v>0.3</v>
      </c>
      <c r="AQ333" s="6">
        <v>1</v>
      </c>
      <c r="AR333" s="5" t="s">
        <v>5082</v>
      </c>
      <c r="AS333" s="5" t="s">
        <v>5083</v>
      </c>
      <c r="AT333" s="4" t="s">
        <v>5084</v>
      </c>
      <c r="AU333" s="4" t="s">
        <v>5085</v>
      </c>
      <c r="AV333" s="4" t="s">
        <v>5086</v>
      </c>
      <c r="AW333" s="4" t="s">
        <v>5087</v>
      </c>
      <c r="AX333" s="4" t="s">
        <v>5088</v>
      </c>
      <c r="AY333" s="4" t="s">
        <v>5089</v>
      </c>
      <c r="AZ333" s="4" t="s">
        <v>5090</v>
      </c>
      <c r="BA333" s="4" t="s">
        <v>3032</v>
      </c>
      <c r="BB333" s="4" t="s">
        <v>5091</v>
      </c>
      <c r="BC333" s="4" t="s">
        <v>5090</v>
      </c>
      <c r="BD333" s="4" t="s">
        <v>3032</v>
      </c>
      <c r="BE333" s="4" t="s">
        <v>5092</v>
      </c>
      <c r="BF333" s="4" t="s">
        <v>5093</v>
      </c>
      <c r="BG333" s="4" t="s">
        <v>5094</v>
      </c>
      <c r="BH333" s="4" t="s">
        <v>5095</v>
      </c>
      <c r="BI333" s="4" t="s">
        <v>5084</v>
      </c>
      <c r="BJ333" s="4" t="s">
        <v>5096</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15775</v>
      </c>
      <c r="B334" s="3" t="s">
        <v>5051</v>
      </c>
      <c r="C334" s="4" t="s">
        <v>5052</v>
      </c>
      <c r="D334" s="4" t="s">
        <v>5053</v>
      </c>
      <c r="E334" s="4" t="s">
        <v>5054</v>
      </c>
      <c r="F334" s="4" t="s">
        <v>5055</v>
      </c>
      <c r="G334" s="4" t="s">
        <v>5097</v>
      </c>
      <c r="H334" s="3" t="s">
        <v>5366</v>
      </c>
      <c r="I334" s="4" t="s">
        <v>5367</v>
      </c>
      <c r="J334" s="4" t="s">
        <v>5368</v>
      </c>
      <c r="K334" s="5" t="s">
        <v>5369</v>
      </c>
      <c r="L334" s="6">
        <v>1</v>
      </c>
      <c r="M334" s="5" t="s">
        <v>125</v>
      </c>
      <c r="N334" s="90">
        <v>1</v>
      </c>
      <c r="O334" s="5" t="s">
        <v>130</v>
      </c>
      <c r="P334" s="90">
        <v>2</v>
      </c>
      <c r="Q334" s="5" t="s">
        <v>157</v>
      </c>
      <c r="R334" s="90">
        <v>4</v>
      </c>
      <c r="S334" s="4" t="s">
        <v>1022</v>
      </c>
      <c r="T334" s="68" t="str">
        <f t="shared" si="5"/>
        <v>4. Educación de calidad</v>
      </c>
      <c r="U334" s="90" t="s">
        <v>349</v>
      </c>
      <c r="V334" s="4" t="s">
        <v>350</v>
      </c>
      <c r="W334" s="90" t="s">
        <v>498</v>
      </c>
      <c r="X334" s="4" t="s">
        <v>693</v>
      </c>
      <c r="Y334" s="90" t="s">
        <v>351</v>
      </c>
      <c r="Z334" s="4" t="s">
        <v>5370</v>
      </c>
      <c r="AA334" s="54" t="s">
        <v>5395</v>
      </c>
      <c r="AB334" s="3" t="s">
        <v>5353</v>
      </c>
      <c r="AC334" s="4" t="s">
        <v>5354</v>
      </c>
      <c r="AD334" s="4" t="s">
        <v>5371</v>
      </c>
      <c r="AE334" s="4" t="s">
        <v>5372</v>
      </c>
      <c r="AF334" s="4" t="s">
        <v>5373</v>
      </c>
      <c r="AG334" s="4" t="s">
        <v>5374</v>
      </c>
      <c r="AH334" s="8">
        <v>1.6E-2</v>
      </c>
      <c r="AI334" s="4" t="s">
        <v>5375</v>
      </c>
      <c r="AJ334" s="4" t="s">
        <v>5376</v>
      </c>
      <c r="AK334" s="4" t="s">
        <v>59</v>
      </c>
      <c r="AL334" s="4" t="s">
        <v>5361</v>
      </c>
      <c r="AM334" s="9">
        <v>4.0000000000000001E-3</v>
      </c>
      <c r="AN334" s="9">
        <v>8.0000000000000002E-3</v>
      </c>
      <c r="AO334" s="9">
        <v>1.2E-2</v>
      </c>
      <c r="AP334" s="9">
        <v>1.6E-2</v>
      </c>
      <c r="AQ334" s="6">
        <v>4.8000000000000001E-2</v>
      </c>
      <c r="AR334" s="5" t="s">
        <v>5377</v>
      </c>
      <c r="AS334" s="5" t="s">
        <v>5378</v>
      </c>
      <c r="AT334" s="4" t="s">
        <v>5364</v>
      </c>
      <c r="AU334" s="4" t="s">
        <v>5365</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15776</v>
      </c>
      <c r="B335" s="3" t="s">
        <v>5051</v>
      </c>
      <c r="C335" s="4" t="s">
        <v>5052</v>
      </c>
      <c r="D335" s="4" t="s">
        <v>5053</v>
      </c>
      <c r="E335" s="4" t="s">
        <v>5054</v>
      </c>
      <c r="F335" s="4" t="s">
        <v>5055</v>
      </c>
      <c r="G335" s="4" t="s">
        <v>5097</v>
      </c>
      <c r="H335" s="3" t="s">
        <v>5593</v>
      </c>
      <c r="I335" s="4" t="s">
        <v>5594</v>
      </c>
      <c r="J335" s="4" t="s">
        <v>5595</v>
      </c>
      <c r="K335" s="5" t="s">
        <v>5596</v>
      </c>
      <c r="L335" s="6">
        <v>1</v>
      </c>
      <c r="M335" s="5" t="s">
        <v>125</v>
      </c>
      <c r="N335" s="90">
        <v>1</v>
      </c>
      <c r="O335" s="4" t="s">
        <v>130</v>
      </c>
      <c r="P335" s="90">
        <v>2</v>
      </c>
      <c r="Q335" s="4" t="s">
        <v>157</v>
      </c>
      <c r="R335" s="90">
        <v>4</v>
      </c>
      <c r="S335" s="4" t="s">
        <v>1022</v>
      </c>
      <c r="T335" s="68" t="str">
        <f t="shared" si="5"/>
        <v>4. Educación de calidad</v>
      </c>
      <c r="U335" s="90" t="s">
        <v>349</v>
      </c>
      <c r="V335" s="4" t="s">
        <v>350</v>
      </c>
      <c r="W335" s="90" t="s">
        <v>498</v>
      </c>
      <c r="X335" s="4" t="s">
        <v>693</v>
      </c>
      <c r="Y335" s="90" t="s">
        <v>351</v>
      </c>
      <c r="Z335" s="4" t="s">
        <v>5370</v>
      </c>
      <c r="AA335" s="54" t="s">
        <v>5395</v>
      </c>
      <c r="AB335" s="3" t="s">
        <v>5353</v>
      </c>
      <c r="AC335" s="4" t="s">
        <v>5354</v>
      </c>
      <c r="AD335" s="4" t="s">
        <v>5597</v>
      </c>
      <c r="AE335" s="4" t="s">
        <v>5598</v>
      </c>
      <c r="AF335" s="4" t="s">
        <v>5599</v>
      </c>
      <c r="AG335" s="4" t="s">
        <v>5600</v>
      </c>
      <c r="AH335" s="8">
        <v>1.0999999999999999E-2</v>
      </c>
      <c r="AI335" s="4" t="s">
        <v>5601</v>
      </c>
      <c r="AJ335" s="4" t="s">
        <v>5602</v>
      </c>
      <c r="AK335" s="4" t="s">
        <v>59</v>
      </c>
      <c r="AL335" s="4" t="s">
        <v>5361</v>
      </c>
      <c r="AM335" s="9">
        <v>1.0999999999999999E-2</v>
      </c>
      <c r="AN335" s="9">
        <v>1.0999999999999999E-2</v>
      </c>
      <c r="AO335" s="9">
        <v>1.0999999999999999E-2</v>
      </c>
      <c r="AP335" s="9">
        <v>1.0999999999999999E-2</v>
      </c>
      <c r="AQ335" s="6">
        <v>3.3000000000000002E-2</v>
      </c>
      <c r="AR335" s="5" t="s">
        <v>5603</v>
      </c>
      <c r="AS335" s="5" t="s">
        <v>5604</v>
      </c>
      <c r="AT335" s="4" t="s">
        <v>5364</v>
      </c>
      <c r="AU335" s="4" t="s">
        <v>5365</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15777</v>
      </c>
      <c r="B336" s="3" t="s">
        <v>5051</v>
      </c>
      <c r="C336" s="4" t="s">
        <v>5052</v>
      </c>
      <c r="D336" s="4" t="s">
        <v>5053</v>
      </c>
      <c r="E336" s="4" t="s">
        <v>5054</v>
      </c>
      <c r="F336" s="4" t="s">
        <v>5055</v>
      </c>
      <c r="G336" s="4" t="s">
        <v>5097</v>
      </c>
      <c r="H336" s="3" t="s">
        <v>5379</v>
      </c>
      <c r="I336" s="4" t="s">
        <v>5380</v>
      </c>
      <c r="J336" s="4" t="s">
        <v>5381</v>
      </c>
      <c r="K336" s="5" t="s">
        <v>5382</v>
      </c>
      <c r="L336" s="6">
        <v>2</v>
      </c>
      <c r="M336" s="5" t="s">
        <v>22</v>
      </c>
      <c r="N336" s="90">
        <v>2</v>
      </c>
      <c r="O336" s="4" t="s">
        <v>25</v>
      </c>
      <c r="P336" s="90">
        <v>1</v>
      </c>
      <c r="Q336" s="4" t="s">
        <v>28</v>
      </c>
      <c r="R336" s="90">
        <v>11</v>
      </c>
      <c r="S336" s="4" t="s">
        <v>631</v>
      </c>
      <c r="T336" s="68" t="str">
        <f t="shared" si="5"/>
        <v>11. Ciudades y comunidades sostenibles</v>
      </c>
      <c r="U336" s="90" t="s">
        <v>349</v>
      </c>
      <c r="V336" s="4" t="s">
        <v>350</v>
      </c>
      <c r="W336" s="90" t="s">
        <v>349</v>
      </c>
      <c r="X336" s="4" t="s">
        <v>783</v>
      </c>
      <c r="Y336" s="90" t="s">
        <v>349</v>
      </c>
      <c r="Z336" s="4" t="s">
        <v>1720</v>
      </c>
      <c r="AA336" s="54" t="s">
        <v>16504</v>
      </c>
      <c r="AB336" s="3" t="s">
        <v>5383</v>
      </c>
      <c r="AC336" s="4" t="s">
        <v>5384</v>
      </c>
      <c r="AD336" s="4" t="s">
        <v>5385</v>
      </c>
      <c r="AE336" s="4" t="s">
        <v>5386</v>
      </c>
      <c r="AF336" s="4" t="s">
        <v>5387</v>
      </c>
      <c r="AG336" s="4" t="s">
        <v>5388</v>
      </c>
      <c r="AH336" s="8">
        <v>0.17</v>
      </c>
      <c r="AI336" s="4" t="s">
        <v>5389</v>
      </c>
      <c r="AJ336" s="4" t="s">
        <v>5390</v>
      </c>
      <c r="AK336" s="4" t="s">
        <v>59</v>
      </c>
      <c r="AL336" s="4" t="s">
        <v>5391</v>
      </c>
      <c r="AM336" s="8">
        <v>0</v>
      </c>
      <c r="AN336" s="9">
        <v>0.17</v>
      </c>
      <c r="AO336" s="9">
        <v>0.17</v>
      </c>
      <c r="AP336" s="9">
        <v>0.17</v>
      </c>
      <c r="AQ336" s="6">
        <v>0.51</v>
      </c>
      <c r="AR336" s="5" t="s">
        <v>5392</v>
      </c>
      <c r="AS336" s="5" t="s">
        <v>5393</v>
      </c>
      <c r="AT336" s="4" t="s">
        <v>5394</v>
      </c>
      <c r="AU336" s="4" t="s">
        <v>3032</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5395</v>
      </c>
      <c r="BY336" s="69">
        <v>2700200</v>
      </c>
    </row>
    <row r="337" spans="1:200" ht="15.75">
      <c r="A337" s="51" t="s">
        <v>15778</v>
      </c>
      <c r="B337" s="3" t="s">
        <v>5051</v>
      </c>
      <c r="C337" s="4" t="s">
        <v>5052</v>
      </c>
      <c r="D337" s="4" t="s">
        <v>5053</v>
      </c>
      <c r="E337" s="4" t="s">
        <v>5054</v>
      </c>
      <c r="F337" s="4" t="s">
        <v>5055</v>
      </c>
      <c r="G337" s="4" t="s">
        <v>5097</v>
      </c>
      <c r="H337" s="3" t="s">
        <v>5396</v>
      </c>
      <c r="I337" s="4" t="s">
        <v>5397</v>
      </c>
      <c r="J337" s="4" t="s">
        <v>5398</v>
      </c>
      <c r="K337" s="5" t="s">
        <v>5399</v>
      </c>
      <c r="L337" s="6">
        <v>2</v>
      </c>
      <c r="M337" s="5" t="s">
        <v>22</v>
      </c>
      <c r="N337" s="90">
        <v>3</v>
      </c>
      <c r="O337" s="5" t="s">
        <v>138</v>
      </c>
      <c r="P337" s="90">
        <v>4</v>
      </c>
      <c r="Q337" s="5" t="s">
        <v>186</v>
      </c>
      <c r="R337" s="90">
        <v>15</v>
      </c>
      <c r="S337" s="4" t="s">
        <v>927</v>
      </c>
      <c r="T337" s="68" t="str">
        <f t="shared" si="5"/>
        <v>15. Vida de ecosistemas terrestres</v>
      </c>
      <c r="U337" s="90" t="s">
        <v>349</v>
      </c>
      <c r="V337" s="4" t="s">
        <v>350</v>
      </c>
      <c r="W337" s="90" t="s">
        <v>497</v>
      </c>
      <c r="X337" s="4" t="s">
        <v>928</v>
      </c>
      <c r="Y337" s="90" t="s">
        <v>351</v>
      </c>
      <c r="Z337" s="4" t="s">
        <v>1404</v>
      </c>
      <c r="AA337" s="54" t="s">
        <v>945</v>
      </c>
      <c r="AB337" s="3" t="s">
        <v>1405</v>
      </c>
      <c r="AC337" s="4" t="s">
        <v>1406</v>
      </c>
      <c r="AD337" s="4" t="s">
        <v>5400</v>
      </c>
      <c r="AE337" s="4" t="s">
        <v>5401</v>
      </c>
      <c r="AF337" s="4" t="s">
        <v>5402</v>
      </c>
      <c r="AG337" s="4" t="s">
        <v>5403</v>
      </c>
      <c r="AH337" s="8">
        <v>0.156</v>
      </c>
      <c r="AI337" s="4" t="s">
        <v>5404</v>
      </c>
      <c r="AJ337" s="4" t="s">
        <v>5405</v>
      </c>
      <c r="AK337" s="4" t="s">
        <v>59</v>
      </c>
      <c r="AL337" s="4" t="s">
        <v>5406</v>
      </c>
      <c r="AM337" s="9">
        <v>0.03</v>
      </c>
      <c r="AN337" s="9">
        <v>6.3E-2</v>
      </c>
      <c r="AO337" s="9">
        <v>0.109</v>
      </c>
      <c r="AP337" s="9">
        <v>0.156</v>
      </c>
      <c r="AQ337" s="6">
        <v>0.46800000000000003</v>
      </c>
      <c r="AR337" s="5" t="s">
        <v>5407</v>
      </c>
      <c r="AS337" s="5" t="s">
        <v>5408</v>
      </c>
      <c r="AT337" s="4" t="s">
        <v>362</v>
      </c>
      <c r="AU337" s="4" t="s">
        <v>5409</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15779</v>
      </c>
      <c r="B338" s="3" t="s">
        <v>5051</v>
      </c>
      <c r="C338" s="4" t="s">
        <v>5052</v>
      </c>
      <c r="D338" s="4" t="s">
        <v>5053</v>
      </c>
      <c r="E338" s="4" t="s">
        <v>5054</v>
      </c>
      <c r="F338" s="4" t="s">
        <v>5055</v>
      </c>
      <c r="G338" s="4" t="s">
        <v>5097</v>
      </c>
      <c r="H338" s="3" t="s">
        <v>5410</v>
      </c>
      <c r="I338" s="4" t="s">
        <v>5411</v>
      </c>
      <c r="J338" s="4" t="s">
        <v>5412</v>
      </c>
      <c r="K338" s="5" t="s">
        <v>5413</v>
      </c>
      <c r="L338" s="6">
        <v>1</v>
      </c>
      <c r="M338" s="5" t="s">
        <v>125</v>
      </c>
      <c r="N338" s="90">
        <v>4</v>
      </c>
      <c r="O338" s="4" t="s">
        <v>133</v>
      </c>
      <c r="P338" s="90">
        <v>3</v>
      </c>
      <c r="Q338" s="4" t="s">
        <v>166</v>
      </c>
      <c r="R338" s="90">
        <v>11</v>
      </c>
      <c r="S338" s="4" t="s">
        <v>631</v>
      </c>
      <c r="T338" s="68" t="str">
        <f t="shared" si="5"/>
        <v>11. Ciudades y comunidades sostenibles</v>
      </c>
      <c r="U338" s="90" t="s">
        <v>349</v>
      </c>
      <c r="V338" s="4" t="s">
        <v>350</v>
      </c>
      <c r="W338" s="90" t="s">
        <v>349</v>
      </c>
      <c r="X338" s="4" t="s">
        <v>783</v>
      </c>
      <c r="Y338" s="90" t="s">
        <v>349</v>
      </c>
      <c r="Z338" s="4" t="s">
        <v>1720</v>
      </c>
      <c r="AA338" s="54" t="s">
        <v>16504</v>
      </c>
      <c r="AB338" s="3" t="s">
        <v>5414</v>
      </c>
      <c r="AC338" s="4" t="s">
        <v>5415</v>
      </c>
      <c r="AD338" s="4" t="s">
        <v>5416</v>
      </c>
      <c r="AE338" s="4" t="s">
        <v>5417</v>
      </c>
      <c r="AF338" s="4" t="s">
        <v>5418</v>
      </c>
      <c r="AG338" s="4" t="s">
        <v>5419</v>
      </c>
      <c r="AH338" s="8">
        <v>0.58899999999999997</v>
      </c>
      <c r="AI338" s="4" t="s">
        <v>5420</v>
      </c>
      <c r="AJ338" s="4" t="s">
        <v>5421</v>
      </c>
      <c r="AK338" s="4" t="s">
        <v>59</v>
      </c>
      <c r="AL338" s="4" t="s">
        <v>5422</v>
      </c>
      <c r="AM338" s="8">
        <v>0</v>
      </c>
      <c r="AN338" s="9">
        <v>0.58899999999999997</v>
      </c>
      <c r="AO338" s="9">
        <v>0.58899999999999997</v>
      </c>
      <c r="AP338" s="9">
        <v>0.58899999999999997</v>
      </c>
      <c r="AQ338" s="6">
        <v>1</v>
      </c>
      <c r="AR338" s="5" t="s">
        <v>5423</v>
      </c>
      <c r="AS338" s="5" t="s">
        <v>5424</v>
      </c>
      <c r="AT338" s="4" t="s">
        <v>5425</v>
      </c>
      <c r="AU338" s="4" t="s">
        <v>5426</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15780</v>
      </c>
      <c r="B339" s="3" t="s">
        <v>5051</v>
      </c>
      <c r="C339" s="4" t="s">
        <v>5052</v>
      </c>
      <c r="D339" s="4" t="s">
        <v>5053</v>
      </c>
      <c r="E339" s="4" t="s">
        <v>5054</v>
      </c>
      <c r="F339" s="4" t="s">
        <v>5055</v>
      </c>
      <c r="G339" s="4" t="s">
        <v>5097</v>
      </c>
      <c r="H339" s="3" t="s">
        <v>5427</v>
      </c>
      <c r="I339" s="4" t="s">
        <v>5428</v>
      </c>
      <c r="J339" s="4" t="s">
        <v>5429</v>
      </c>
      <c r="K339" s="5" t="s">
        <v>5430</v>
      </c>
      <c r="L339" s="6">
        <v>3</v>
      </c>
      <c r="M339" s="5" t="s">
        <v>126</v>
      </c>
      <c r="N339" s="90">
        <v>3</v>
      </c>
      <c r="O339" s="5" t="s">
        <v>141</v>
      </c>
      <c r="P339" s="90">
        <v>2</v>
      </c>
      <c r="Q339" s="5" t="s">
        <v>195</v>
      </c>
      <c r="R339" s="90">
        <v>11</v>
      </c>
      <c r="S339" s="4" t="s">
        <v>631</v>
      </c>
      <c r="T339" s="68" t="str">
        <f t="shared" si="5"/>
        <v>11. Ciudades y comunidades sostenibles</v>
      </c>
      <c r="U339" s="90" t="s">
        <v>349</v>
      </c>
      <c r="V339" s="4" t="s">
        <v>350</v>
      </c>
      <c r="W339" s="90" t="s">
        <v>349</v>
      </c>
      <c r="X339" s="4" t="s">
        <v>783</v>
      </c>
      <c r="Y339" s="90" t="s">
        <v>351</v>
      </c>
      <c r="Z339" s="4" t="s">
        <v>1002</v>
      </c>
      <c r="AA339" s="54" t="s">
        <v>16493</v>
      </c>
      <c r="AB339" s="3" t="s">
        <v>5431</v>
      </c>
      <c r="AC339" s="4" t="s">
        <v>5432</v>
      </c>
      <c r="AD339" s="4" t="s">
        <v>5433</v>
      </c>
      <c r="AE339" s="4" t="s">
        <v>5434</v>
      </c>
      <c r="AF339" s="4" t="s">
        <v>5435</v>
      </c>
      <c r="AG339" s="4" t="s">
        <v>5436</v>
      </c>
      <c r="AH339" s="8">
        <v>0.4</v>
      </c>
      <c r="AI339" s="4" t="s">
        <v>5437</v>
      </c>
      <c r="AJ339" s="4" t="s">
        <v>5438</v>
      </c>
      <c r="AK339" s="4" t="s">
        <v>59</v>
      </c>
      <c r="AL339" s="4" t="s">
        <v>5439</v>
      </c>
      <c r="AM339" s="9">
        <v>0.4</v>
      </c>
      <c r="AN339" s="9">
        <v>0.4</v>
      </c>
      <c r="AO339" s="9">
        <v>0.4</v>
      </c>
      <c r="AP339" s="9">
        <v>0.4</v>
      </c>
      <c r="AQ339" s="6">
        <v>0.6</v>
      </c>
      <c r="AR339" s="5" t="s">
        <v>5440</v>
      </c>
      <c r="AS339" s="5" t="s">
        <v>5441</v>
      </c>
      <c r="AT339" s="4" t="s">
        <v>5442</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15781</v>
      </c>
      <c r="B340" s="3" t="s">
        <v>5051</v>
      </c>
      <c r="C340" s="4" t="s">
        <v>5052</v>
      </c>
      <c r="D340" s="4" t="s">
        <v>5053</v>
      </c>
      <c r="E340" s="4" t="s">
        <v>5054</v>
      </c>
      <c r="F340" s="4" t="s">
        <v>5055</v>
      </c>
      <c r="G340" s="4" t="s">
        <v>5097</v>
      </c>
      <c r="H340" s="3" t="s">
        <v>5443</v>
      </c>
      <c r="I340" s="4" t="s">
        <v>5444</v>
      </c>
      <c r="J340" s="4" t="s">
        <v>5445</v>
      </c>
      <c r="K340" s="5" t="s">
        <v>5446</v>
      </c>
      <c r="L340" s="6">
        <v>4</v>
      </c>
      <c r="M340" s="5" t="s">
        <v>127</v>
      </c>
      <c r="N340" s="90">
        <v>1</v>
      </c>
      <c r="O340" s="4" t="s">
        <v>142</v>
      </c>
      <c r="P340" s="90">
        <v>0</v>
      </c>
      <c r="Q340" s="4" t="s">
        <v>142</v>
      </c>
      <c r="R340" s="90">
        <v>11</v>
      </c>
      <c r="S340" s="4" t="s">
        <v>631</v>
      </c>
      <c r="T340" s="68" t="str">
        <f t="shared" si="5"/>
        <v>11. Ciudades y comunidades sostenibles</v>
      </c>
      <c r="U340" s="90" t="s">
        <v>349</v>
      </c>
      <c r="V340" s="4" t="s">
        <v>350</v>
      </c>
      <c r="W340" s="90" t="s">
        <v>349</v>
      </c>
      <c r="X340" s="4" t="s">
        <v>783</v>
      </c>
      <c r="Y340" s="90" t="s">
        <v>349</v>
      </c>
      <c r="Z340" s="4" t="s">
        <v>1720</v>
      </c>
      <c r="AA340" s="54" t="s">
        <v>16504</v>
      </c>
      <c r="AB340" s="3" t="s">
        <v>1228</v>
      </c>
      <c r="AC340" s="4" t="s">
        <v>1229</v>
      </c>
      <c r="AD340" s="4" t="s">
        <v>5447</v>
      </c>
      <c r="AE340" s="4" t="s">
        <v>5448</v>
      </c>
      <c r="AF340" s="4" t="s">
        <v>5449</v>
      </c>
      <c r="AG340" s="4" t="s">
        <v>5450</v>
      </c>
      <c r="AH340" s="8">
        <v>0.29499999999999998</v>
      </c>
      <c r="AI340" s="4" t="s">
        <v>5451</v>
      </c>
      <c r="AJ340" s="4" t="s">
        <v>5452</v>
      </c>
      <c r="AK340" s="4" t="s">
        <v>59</v>
      </c>
      <c r="AL340" s="4" t="s">
        <v>5453</v>
      </c>
      <c r="AM340" s="9">
        <v>3.6999999999999998E-2</v>
      </c>
      <c r="AN340" s="9">
        <v>0.111</v>
      </c>
      <c r="AO340" s="9">
        <v>0.25800000000000001</v>
      </c>
      <c r="AP340" s="9">
        <v>0.29499999999999998</v>
      </c>
      <c r="AQ340" s="6">
        <v>0.5</v>
      </c>
      <c r="AR340" s="5" t="s">
        <v>5454</v>
      </c>
      <c r="AS340" s="5" t="s">
        <v>5455</v>
      </c>
      <c r="AT340" s="4" t="s">
        <v>5425</v>
      </c>
      <c r="AU340" s="4" t="s">
        <v>5426</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15782</v>
      </c>
      <c r="B341" s="3" t="s">
        <v>5051</v>
      </c>
      <c r="C341" s="4" t="s">
        <v>5052</v>
      </c>
      <c r="D341" s="4" t="s">
        <v>5456</v>
      </c>
      <c r="E341" s="4" t="s">
        <v>5054</v>
      </c>
      <c r="F341" s="4" t="s">
        <v>5055</v>
      </c>
      <c r="G341" s="4" t="s">
        <v>5097</v>
      </c>
      <c r="H341" s="3" t="s">
        <v>5457</v>
      </c>
      <c r="I341" s="4" t="s">
        <v>5458</v>
      </c>
      <c r="J341" s="4" t="s">
        <v>5459</v>
      </c>
      <c r="K341" s="5" t="s">
        <v>5460</v>
      </c>
      <c r="L341" s="6">
        <v>1</v>
      </c>
      <c r="M341" s="5" t="s">
        <v>125</v>
      </c>
      <c r="N341" s="90">
        <v>3</v>
      </c>
      <c r="O341" s="5" t="s">
        <v>132</v>
      </c>
      <c r="P341" s="90">
        <v>1</v>
      </c>
      <c r="Q341" s="5" t="s">
        <v>1058</v>
      </c>
      <c r="R341" s="90">
        <v>3</v>
      </c>
      <c r="S341" s="4" t="s">
        <v>972</v>
      </c>
      <c r="T341" s="68" t="str">
        <f t="shared" si="5"/>
        <v xml:space="preserve">3. Salud y bienestar </v>
      </c>
      <c r="U341" s="90" t="s">
        <v>349</v>
      </c>
      <c r="V341" s="4" t="s">
        <v>350</v>
      </c>
      <c r="W341" s="90" t="s">
        <v>840</v>
      </c>
      <c r="X341" s="4" t="s">
        <v>1039</v>
      </c>
      <c r="Y341" s="90" t="s">
        <v>497</v>
      </c>
      <c r="Z341" s="4" t="s">
        <v>1059</v>
      </c>
      <c r="AA341" s="54" t="s">
        <v>16501</v>
      </c>
      <c r="AB341" s="3" t="s">
        <v>1060</v>
      </c>
      <c r="AC341" s="4" t="s">
        <v>1061</v>
      </c>
      <c r="AD341" s="4" t="s">
        <v>5461</v>
      </c>
      <c r="AE341" s="4" t="s">
        <v>5462</v>
      </c>
      <c r="AF341" s="4" t="s">
        <v>5463</v>
      </c>
      <c r="AG341" s="4" t="s">
        <v>5464</v>
      </c>
      <c r="AH341" s="8">
        <v>6.6000000000000003E-2</v>
      </c>
      <c r="AI341" s="4" t="s">
        <v>5465</v>
      </c>
      <c r="AJ341" s="4" t="s">
        <v>5466</v>
      </c>
      <c r="AK341" s="4" t="s">
        <v>59</v>
      </c>
      <c r="AL341" s="4" t="s">
        <v>5467</v>
      </c>
      <c r="AM341" s="9">
        <v>8.9999999999999993E-3</v>
      </c>
      <c r="AN341" s="9">
        <v>1.9E-2</v>
      </c>
      <c r="AO341" s="9">
        <v>3.7999999999999999E-2</v>
      </c>
      <c r="AP341" s="9">
        <v>6.6000000000000003E-2</v>
      </c>
      <c r="AQ341" s="6">
        <v>0.19800000000000001</v>
      </c>
      <c r="AR341" s="5" t="s">
        <v>5468</v>
      </c>
      <c r="AS341" s="5" t="s">
        <v>5469</v>
      </c>
      <c r="AT341" s="4" t="s">
        <v>362</v>
      </c>
      <c r="AU341" s="4" t="s">
        <v>5409</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15783</v>
      </c>
      <c r="B342" s="3" t="s">
        <v>5051</v>
      </c>
      <c r="C342" s="4" t="s">
        <v>5052</v>
      </c>
      <c r="D342" s="4" t="s">
        <v>5053</v>
      </c>
      <c r="E342" s="4" t="s">
        <v>5054</v>
      </c>
      <c r="F342" s="4" t="s">
        <v>5055</v>
      </c>
      <c r="G342" s="4" t="s">
        <v>5097</v>
      </c>
      <c r="H342" s="3" t="s">
        <v>5470</v>
      </c>
      <c r="I342" s="4" t="s">
        <v>5471</v>
      </c>
      <c r="J342" s="4" t="s">
        <v>5472</v>
      </c>
      <c r="K342" s="5" t="s">
        <v>5473</v>
      </c>
      <c r="L342" s="6">
        <v>2</v>
      </c>
      <c r="M342" s="5" t="s">
        <v>22</v>
      </c>
      <c r="N342" s="90">
        <v>3</v>
      </c>
      <c r="O342" s="4" t="s">
        <v>138</v>
      </c>
      <c r="P342" s="90">
        <v>4</v>
      </c>
      <c r="Q342" s="4" t="s">
        <v>186</v>
      </c>
      <c r="R342" s="90">
        <v>11</v>
      </c>
      <c r="S342" s="4" t="s">
        <v>631</v>
      </c>
      <c r="T342" s="68" t="str">
        <f t="shared" si="5"/>
        <v>11. Ciudades y comunidades sostenibles</v>
      </c>
      <c r="U342" s="90" t="s">
        <v>349</v>
      </c>
      <c r="V342" s="4" t="s">
        <v>350</v>
      </c>
      <c r="W342" s="90" t="s">
        <v>497</v>
      </c>
      <c r="X342" s="4" t="s">
        <v>928</v>
      </c>
      <c r="Y342" s="90" t="s">
        <v>498</v>
      </c>
      <c r="Z342" s="4" t="s">
        <v>3760</v>
      </c>
      <c r="AA342" s="54" t="s">
        <v>16510</v>
      </c>
      <c r="AB342" s="3" t="s">
        <v>632</v>
      </c>
      <c r="AC342" s="4" t="s">
        <v>633</v>
      </c>
      <c r="AD342" s="4" t="s">
        <v>5474</v>
      </c>
      <c r="AE342" s="4" t="s">
        <v>5475</v>
      </c>
      <c r="AF342" s="4" t="s">
        <v>5476</v>
      </c>
      <c r="AG342" s="4" t="s">
        <v>5477</v>
      </c>
      <c r="AH342" s="8">
        <v>0.13</v>
      </c>
      <c r="AI342" s="4" t="s">
        <v>5478</v>
      </c>
      <c r="AJ342" s="4" t="s">
        <v>5479</v>
      </c>
      <c r="AK342" s="4" t="s">
        <v>59</v>
      </c>
      <c r="AL342" s="4" t="s">
        <v>5480</v>
      </c>
      <c r="AM342" s="8">
        <v>0</v>
      </c>
      <c r="AN342" s="9">
        <v>0.02</v>
      </c>
      <c r="AO342" s="9">
        <v>0.1</v>
      </c>
      <c r="AP342" s="9">
        <v>0.13</v>
      </c>
      <c r="AQ342" s="6">
        <v>0.39</v>
      </c>
      <c r="AR342" s="5" t="s">
        <v>5481</v>
      </c>
      <c r="AS342" s="5" t="s">
        <v>5482</v>
      </c>
      <c r="AT342" s="4" t="s">
        <v>5483</v>
      </c>
      <c r="AU342" s="4" t="s">
        <v>5096</v>
      </c>
      <c r="AV342" s="4" t="s">
        <v>5484</v>
      </c>
      <c r="AW342" s="4" t="s">
        <v>5485</v>
      </c>
      <c r="AX342" s="4" t="s">
        <v>5096</v>
      </c>
      <c r="AY342" s="4" t="s">
        <v>5486</v>
      </c>
      <c r="AZ342" s="4" t="s">
        <v>5485</v>
      </c>
      <c r="BA342" s="4" t="s">
        <v>5096</v>
      </c>
      <c r="BB342" s="4" t="s">
        <v>5487</v>
      </c>
      <c r="BC342" s="4" t="s">
        <v>5485</v>
      </c>
      <c r="BD342" s="4" t="s">
        <v>5096</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15784</v>
      </c>
      <c r="B343" s="3" t="s">
        <v>5051</v>
      </c>
      <c r="C343" s="4" t="s">
        <v>5052</v>
      </c>
      <c r="D343" s="4" t="s">
        <v>5053</v>
      </c>
      <c r="E343" s="4" t="s">
        <v>5054</v>
      </c>
      <c r="F343" s="4" t="s">
        <v>5055</v>
      </c>
      <c r="G343" s="4" t="s">
        <v>5097</v>
      </c>
      <c r="H343" s="3" t="s">
        <v>5488</v>
      </c>
      <c r="I343" s="4" t="s">
        <v>5489</v>
      </c>
      <c r="J343" s="4" t="s">
        <v>5490</v>
      </c>
      <c r="K343" s="5" t="s">
        <v>5491</v>
      </c>
      <c r="L343" s="6">
        <v>5</v>
      </c>
      <c r="M343" s="5" t="s">
        <v>128</v>
      </c>
      <c r="N343" s="90">
        <v>1</v>
      </c>
      <c r="O343" s="5" t="s">
        <v>148</v>
      </c>
      <c r="P343" s="90">
        <v>11</v>
      </c>
      <c r="Q343" s="5" t="s">
        <v>201</v>
      </c>
      <c r="R343" s="90">
        <v>16</v>
      </c>
      <c r="S343" s="4" t="s">
        <v>31</v>
      </c>
      <c r="T343" s="68" t="str">
        <f t="shared" si="5"/>
        <v>16. Paz, justicia e instituciones sólidas</v>
      </c>
      <c r="U343" s="90" t="s">
        <v>497</v>
      </c>
      <c r="V343" s="4" t="s">
        <v>34</v>
      </c>
      <c r="W343" s="90" t="s">
        <v>3581</v>
      </c>
      <c r="X343" s="4" t="s">
        <v>235</v>
      </c>
      <c r="Y343" s="90" t="s">
        <v>497</v>
      </c>
      <c r="Z343" s="4" t="s">
        <v>902</v>
      </c>
      <c r="AA343" s="54" t="s">
        <v>16490</v>
      </c>
      <c r="AB343" s="3" t="s">
        <v>903</v>
      </c>
      <c r="AC343" s="4" t="s">
        <v>904</v>
      </c>
      <c r="AD343" s="4" t="s">
        <v>5492</v>
      </c>
      <c r="AE343" s="4" t="s">
        <v>5493</v>
      </c>
      <c r="AF343" s="4" t="s">
        <v>5494</v>
      </c>
      <c r="AG343" s="4" t="s">
        <v>5495</v>
      </c>
      <c r="AH343" s="8">
        <v>1.7999999999999999E-2</v>
      </c>
      <c r="AI343" s="4" t="s">
        <v>5496</v>
      </c>
      <c r="AJ343" s="4" t="s">
        <v>5497</v>
      </c>
      <c r="AK343" s="4" t="s">
        <v>59</v>
      </c>
      <c r="AL343" s="4" t="s">
        <v>5498</v>
      </c>
      <c r="AM343" s="9">
        <v>5.0000000000000001E-3</v>
      </c>
      <c r="AN343" s="9">
        <v>0.01</v>
      </c>
      <c r="AO343" s="9">
        <v>1.4999999999999999E-2</v>
      </c>
      <c r="AP343" s="9">
        <v>1.7999999999999999E-2</v>
      </c>
      <c r="AQ343" s="6">
        <v>5.3999999999999999E-2</v>
      </c>
      <c r="AR343" s="5" t="s">
        <v>5499</v>
      </c>
      <c r="AS343" s="5" t="s">
        <v>5500</v>
      </c>
      <c r="AT343" s="4" t="s">
        <v>5442</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15758</v>
      </c>
      <c r="B344" s="3" t="s">
        <v>5051</v>
      </c>
      <c r="C344" s="4" t="s">
        <v>5052</v>
      </c>
      <c r="D344" s="4" t="s">
        <v>5053</v>
      </c>
      <c r="E344" s="4" t="s">
        <v>5054</v>
      </c>
      <c r="F344" s="4" t="s">
        <v>5055</v>
      </c>
      <c r="G344" s="4" t="s">
        <v>5097</v>
      </c>
      <c r="H344" s="3" t="s">
        <v>946</v>
      </c>
      <c r="I344" s="4" t="s">
        <v>947</v>
      </c>
      <c r="J344" s="4" t="s">
        <v>5098</v>
      </c>
      <c r="K344" s="5" t="s">
        <v>5099</v>
      </c>
      <c r="L344" s="6">
        <v>2</v>
      </c>
      <c r="M344" s="5" t="s">
        <v>22</v>
      </c>
      <c r="N344" s="90">
        <v>3</v>
      </c>
      <c r="O344" s="5" t="s">
        <v>138</v>
      </c>
      <c r="P344" s="90">
        <v>3</v>
      </c>
      <c r="Q344" s="5" t="s">
        <v>185</v>
      </c>
      <c r="R344" s="90">
        <v>11</v>
      </c>
      <c r="S344" s="4" t="s">
        <v>631</v>
      </c>
      <c r="T344" s="68" t="str">
        <f t="shared" si="5"/>
        <v>11. Ciudades y comunidades sostenibles</v>
      </c>
      <c r="U344" s="90" t="s">
        <v>349</v>
      </c>
      <c r="V344" s="4" t="s">
        <v>350</v>
      </c>
      <c r="W344" s="90" t="s">
        <v>497</v>
      </c>
      <c r="X344" s="4" t="s">
        <v>928</v>
      </c>
      <c r="Y344" s="90" t="s">
        <v>497</v>
      </c>
      <c r="Z344" s="4" t="s">
        <v>950</v>
      </c>
      <c r="AA344" s="54" t="s">
        <v>16496</v>
      </c>
      <c r="AB344" s="3" t="s">
        <v>951</v>
      </c>
      <c r="AC344" s="4" t="s">
        <v>952</v>
      </c>
      <c r="AD344" s="4" t="s">
        <v>5100</v>
      </c>
      <c r="AE344" s="4" t="s">
        <v>5101</v>
      </c>
      <c r="AF344" s="4" t="s">
        <v>5102</v>
      </c>
      <c r="AG344" s="4" t="s">
        <v>5103</v>
      </c>
      <c r="AH344" s="8">
        <v>1</v>
      </c>
      <c r="AI344" s="4" t="s">
        <v>5104</v>
      </c>
      <c r="AJ344" s="4" t="s">
        <v>5105</v>
      </c>
      <c r="AK344" s="4" t="s">
        <v>5106</v>
      </c>
      <c r="AL344" s="4" t="s">
        <v>5107</v>
      </c>
      <c r="AM344" s="3">
        <v>0.25</v>
      </c>
      <c r="AN344" s="3">
        <v>0.5</v>
      </c>
      <c r="AO344" s="3">
        <v>0.75</v>
      </c>
      <c r="AP344" s="3">
        <v>1</v>
      </c>
      <c r="AQ344" s="6">
        <v>6</v>
      </c>
      <c r="AR344" s="5" t="s">
        <v>5108</v>
      </c>
      <c r="AS344" s="5" t="s">
        <v>5109</v>
      </c>
      <c r="AT344" s="4" t="s">
        <v>5090</v>
      </c>
      <c r="AU344" s="4" t="s">
        <v>3032</v>
      </c>
      <c r="AV344" s="4" t="s">
        <v>5110</v>
      </c>
      <c r="AW344" s="4" t="s">
        <v>5090</v>
      </c>
      <c r="AX344" s="4" t="s">
        <v>3032</v>
      </c>
      <c r="AY344" s="4" t="s">
        <v>5111</v>
      </c>
      <c r="AZ344" s="4" t="s">
        <v>5112</v>
      </c>
      <c r="BA344" s="4" t="s">
        <v>1223</v>
      </c>
      <c r="BB344" s="4" t="s">
        <v>5113</v>
      </c>
      <c r="BC344" s="4" t="s">
        <v>5090</v>
      </c>
      <c r="BD344" s="4" t="s">
        <v>3032</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15785</v>
      </c>
      <c r="B345" s="3" t="s">
        <v>5051</v>
      </c>
      <c r="C345" s="4" t="s">
        <v>5052</v>
      </c>
      <c r="D345" s="4" t="s">
        <v>5053</v>
      </c>
      <c r="E345" s="4" t="s">
        <v>5054</v>
      </c>
      <c r="F345" s="4" t="s">
        <v>5055</v>
      </c>
      <c r="G345" s="4" t="s">
        <v>5097</v>
      </c>
      <c r="H345" s="3" t="s">
        <v>5501</v>
      </c>
      <c r="I345" s="4" t="s">
        <v>5502</v>
      </c>
      <c r="J345" s="4" t="s">
        <v>5503</v>
      </c>
      <c r="K345" s="5" t="s">
        <v>5504</v>
      </c>
      <c r="L345" s="6">
        <v>1</v>
      </c>
      <c r="M345" s="5" t="s">
        <v>125</v>
      </c>
      <c r="N345" s="90">
        <v>6</v>
      </c>
      <c r="O345" s="4" t="s">
        <v>135</v>
      </c>
      <c r="P345" s="90">
        <v>2</v>
      </c>
      <c r="Q345" s="4" t="s">
        <v>168</v>
      </c>
      <c r="R345" s="90">
        <v>10</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1790</v>
      </c>
      <c r="AC345" s="4" t="s">
        <v>1791</v>
      </c>
      <c r="AD345" s="4" t="s">
        <v>5505</v>
      </c>
      <c r="AE345" s="4" t="s">
        <v>5506</v>
      </c>
      <c r="AF345" s="4" t="s">
        <v>5507</v>
      </c>
      <c r="AG345" s="4" t="s">
        <v>5508</v>
      </c>
      <c r="AH345" s="8">
        <v>2.0999999999999999E-3</v>
      </c>
      <c r="AI345" s="4" t="s">
        <v>5509</v>
      </c>
      <c r="AJ345" s="4" t="s">
        <v>5510</v>
      </c>
      <c r="AK345" s="4" t="s">
        <v>59</v>
      </c>
      <c r="AL345" s="4" t="s">
        <v>5314</v>
      </c>
      <c r="AM345" s="8">
        <v>0</v>
      </c>
      <c r="AN345" s="8">
        <v>0</v>
      </c>
      <c r="AO345" s="8">
        <v>0</v>
      </c>
      <c r="AP345" s="9">
        <v>2.0999999999999999E-3</v>
      </c>
      <c r="AQ345" s="6">
        <v>0.01</v>
      </c>
      <c r="AR345" s="5" t="s">
        <v>5511</v>
      </c>
      <c r="AS345" s="5" t="s">
        <v>5512</v>
      </c>
      <c r="AT345" s="4" t="s">
        <v>362</v>
      </c>
      <c r="AU345" s="4" t="s">
        <v>5317</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15786</v>
      </c>
      <c r="B346" s="3" t="s">
        <v>5051</v>
      </c>
      <c r="C346" s="4" t="s">
        <v>5052</v>
      </c>
      <c r="D346" s="4" t="s">
        <v>5053</v>
      </c>
      <c r="E346" s="4" t="s">
        <v>5054</v>
      </c>
      <c r="F346" s="4" t="s">
        <v>5055</v>
      </c>
      <c r="G346" s="4" t="s">
        <v>5097</v>
      </c>
      <c r="H346" s="3" t="s">
        <v>5513</v>
      </c>
      <c r="I346" s="4" t="s">
        <v>5514</v>
      </c>
      <c r="J346" s="4" t="s">
        <v>5515</v>
      </c>
      <c r="K346" s="5" t="s">
        <v>5516</v>
      </c>
      <c r="L346" s="6">
        <v>1</v>
      </c>
      <c r="M346" s="5" t="s">
        <v>125</v>
      </c>
      <c r="N346" s="90">
        <v>2</v>
      </c>
      <c r="O346" s="5" t="s">
        <v>131</v>
      </c>
      <c r="P346" s="90">
        <v>4</v>
      </c>
      <c r="Q346" s="5" t="s">
        <v>164</v>
      </c>
      <c r="R346" s="90">
        <v>3</v>
      </c>
      <c r="S346" s="4" t="s">
        <v>972</v>
      </c>
      <c r="T346" s="68" t="str">
        <f t="shared" si="5"/>
        <v xml:space="preserve">3. Salud y bienestar </v>
      </c>
      <c r="U346" s="90" t="s">
        <v>349</v>
      </c>
      <c r="V346" s="4" t="s">
        <v>350</v>
      </c>
      <c r="W346" s="90" t="s">
        <v>528</v>
      </c>
      <c r="X346" s="4" t="s">
        <v>973</v>
      </c>
      <c r="Y346" s="90" t="s">
        <v>497</v>
      </c>
      <c r="Z346" s="4" t="s">
        <v>5517</v>
      </c>
      <c r="AA346" s="54" t="s">
        <v>16515</v>
      </c>
      <c r="AB346" s="3" t="s">
        <v>975</v>
      </c>
      <c r="AC346" s="4" t="s">
        <v>976</v>
      </c>
      <c r="AD346" s="4" t="s">
        <v>5518</v>
      </c>
      <c r="AE346" s="4" t="s">
        <v>5519</v>
      </c>
      <c r="AF346" s="4" t="s">
        <v>5520</v>
      </c>
      <c r="AG346" s="4" t="s">
        <v>5521</v>
      </c>
      <c r="AH346" s="8">
        <v>0.25340000000000001</v>
      </c>
      <c r="AI346" s="4" t="s">
        <v>5522</v>
      </c>
      <c r="AJ346" s="4" t="s">
        <v>5523</v>
      </c>
      <c r="AK346" s="4" t="s">
        <v>59</v>
      </c>
      <c r="AL346" s="4" t="s">
        <v>5524</v>
      </c>
      <c r="AM346" s="8">
        <v>0</v>
      </c>
      <c r="AN346" s="9">
        <v>0.08</v>
      </c>
      <c r="AO346" s="9">
        <v>0.18</v>
      </c>
      <c r="AP346" s="9">
        <v>0.25340000000000001</v>
      </c>
      <c r="AQ346" s="6">
        <v>0.7</v>
      </c>
      <c r="AR346" s="5" t="s">
        <v>5525</v>
      </c>
      <c r="AS346" s="5" t="s">
        <v>5526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5527</v>
      </c>
      <c r="BY346" s="69">
        <v>12150000</v>
      </c>
    </row>
    <row r="347" spans="1:200" ht="15.75">
      <c r="A347" s="51" t="s">
        <v>15787</v>
      </c>
      <c r="B347" s="3" t="s">
        <v>5051</v>
      </c>
      <c r="C347" s="4" t="s">
        <v>5052</v>
      </c>
      <c r="D347" s="4" t="s">
        <v>5053</v>
      </c>
      <c r="E347" s="4" t="s">
        <v>5054</v>
      </c>
      <c r="F347" s="4" t="s">
        <v>5055</v>
      </c>
      <c r="G347" s="4" t="s">
        <v>5097</v>
      </c>
      <c r="H347" s="3" t="s">
        <v>5529</v>
      </c>
      <c r="I347" s="4" t="s">
        <v>5530</v>
      </c>
      <c r="J347" s="4" t="s">
        <v>5531</v>
      </c>
      <c r="K347" s="5" t="s">
        <v>5532</v>
      </c>
      <c r="L347" s="6">
        <v>4</v>
      </c>
      <c r="M347" s="5" t="s">
        <v>127</v>
      </c>
      <c r="N347" s="90">
        <v>3</v>
      </c>
      <c r="O347" s="4" t="s">
        <v>144</v>
      </c>
      <c r="P347" s="90">
        <v>0</v>
      </c>
      <c r="Q347" s="4" t="s">
        <v>144</v>
      </c>
      <c r="R347" s="90">
        <v>11</v>
      </c>
      <c r="S347" s="4" t="s">
        <v>631</v>
      </c>
      <c r="T347" s="68" t="str">
        <f t="shared" si="5"/>
        <v>11. Ciudades y comunidades sostenibles</v>
      </c>
      <c r="U347" s="90" t="s">
        <v>349</v>
      </c>
      <c r="V347" s="4" t="s">
        <v>350</v>
      </c>
      <c r="W347" s="90" t="s">
        <v>840</v>
      </c>
      <c r="X347" s="4" t="s">
        <v>1039</v>
      </c>
      <c r="Y347" s="90" t="s">
        <v>349</v>
      </c>
      <c r="Z347" s="4" t="s">
        <v>1040</v>
      </c>
      <c r="AA347" s="54" t="s">
        <v>16500</v>
      </c>
      <c r="AB347" s="3" t="s">
        <v>1041</v>
      </c>
      <c r="AC347" s="4" t="s">
        <v>1549</v>
      </c>
      <c r="AD347" s="4" t="s">
        <v>5533</v>
      </c>
      <c r="AE347" s="4" t="s">
        <v>5534</v>
      </c>
      <c r="AF347" s="4" t="s">
        <v>5535</v>
      </c>
      <c r="AG347" s="4" t="s">
        <v>5536</v>
      </c>
      <c r="AH347" s="8">
        <v>1.1000000000000001E-3</v>
      </c>
      <c r="AI347" s="4" t="s">
        <v>5537</v>
      </c>
      <c r="AJ347" s="4" t="s">
        <v>5538</v>
      </c>
      <c r="AK347" s="4" t="s">
        <v>59</v>
      </c>
      <c r="AL347" s="4" t="s">
        <v>5539</v>
      </c>
      <c r="AM347" s="9">
        <v>1.1000000000000001E-3</v>
      </c>
      <c r="AN347" s="9">
        <v>1.1000000000000001E-3</v>
      </c>
      <c r="AO347" s="9">
        <v>1.1000000000000001E-3</v>
      </c>
      <c r="AP347" s="9">
        <v>1.1000000000000001E-3</v>
      </c>
      <c r="AQ347" s="6">
        <v>0.01</v>
      </c>
      <c r="AR347" s="5" t="s">
        <v>5540</v>
      </c>
      <c r="AS347" s="5" t="s">
        <v>5541</v>
      </c>
      <c r="AT347" s="4" t="s">
        <v>5364</v>
      </c>
      <c r="AU347" s="4" t="s">
        <v>5365</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15788</v>
      </c>
      <c r="B348" s="3" t="s">
        <v>5051</v>
      </c>
      <c r="C348" s="4" t="s">
        <v>5052</v>
      </c>
      <c r="D348" s="4" t="s">
        <v>5053</v>
      </c>
      <c r="E348" s="4" t="s">
        <v>5054</v>
      </c>
      <c r="F348" s="4" t="s">
        <v>5055</v>
      </c>
      <c r="G348" s="4" t="s">
        <v>5097</v>
      </c>
      <c r="H348" s="3" t="s">
        <v>5542</v>
      </c>
      <c r="I348" s="4" t="s">
        <v>5543</v>
      </c>
      <c r="J348" s="4" t="s">
        <v>5544</v>
      </c>
      <c r="K348" s="5" t="s">
        <v>5545</v>
      </c>
      <c r="L348" s="6">
        <v>1</v>
      </c>
      <c r="M348" s="5" t="s">
        <v>125</v>
      </c>
      <c r="N348" s="90">
        <v>5</v>
      </c>
      <c r="O348" s="5" t="s">
        <v>134</v>
      </c>
      <c r="P348" s="90">
        <v>0</v>
      </c>
      <c r="Q348" s="5" t="s">
        <v>134</v>
      </c>
      <c r="R348" s="90">
        <v>5</v>
      </c>
      <c r="S348" s="4" t="s">
        <v>268</v>
      </c>
      <c r="T348" s="68" t="str">
        <f t="shared" si="5"/>
        <v xml:space="preserve">5. Igualdad de género </v>
      </c>
      <c r="U348" s="90" t="s">
        <v>349</v>
      </c>
      <c r="V348" s="4" t="s">
        <v>350</v>
      </c>
      <c r="W348" s="90" t="s">
        <v>351</v>
      </c>
      <c r="X348" s="4" t="s">
        <v>352</v>
      </c>
      <c r="Y348" s="90" t="s">
        <v>353</v>
      </c>
      <c r="Z348" s="4" t="s">
        <v>354</v>
      </c>
      <c r="AA348" s="54" t="s">
        <v>1351</v>
      </c>
      <c r="AB348" s="3" t="s">
        <v>5546</v>
      </c>
      <c r="AC348" s="4" t="s">
        <v>5547</v>
      </c>
      <c r="AD348" s="4" t="s">
        <v>5548</v>
      </c>
      <c r="AE348" s="4" t="s">
        <v>5549</v>
      </c>
      <c r="AF348" s="4" t="s">
        <v>5550</v>
      </c>
      <c r="AG348" s="4" t="s">
        <v>5551</v>
      </c>
      <c r="AH348" s="8">
        <v>0.01</v>
      </c>
      <c r="AI348" s="4" t="s">
        <v>5552</v>
      </c>
      <c r="AJ348" s="4" t="s">
        <v>5553</v>
      </c>
      <c r="AK348" s="4" t="s">
        <v>59</v>
      </c>
      <c r="AL348" s="4" t="s">
        <v>5554</v>
      </c>
      <c r="AM348" s="9">
        <v>5.0000000000000001E-3</v>
      </c>
      <c r="AN348" s="9">
        <v>0.01</v>
      </c>
      <c r="AO348" s="9">
        <v>0.01</v>
      </c>
      <c r="AP348" s="9">
        <v>0.01</v>
      </c>
      <c r="AQ348" s="6">
        <v>0.03</v>
      </c>
      <c r="AR348" s="5" t="s">
        <v>5555</v>
      </c>
      <c r="AS348" s="5" t="s">
        <v>5556</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15789</v>
      </c>
      <c r="B349" s="3" t="s">
        <v>5051</v>
      </c>
      <c r="C349" s="4" t="s">
        <v>5052</v>
      </c>
      <c r="D349" s="4" t="s">
        <v>5053</v>
      </c>
      <c r="E349" s="4" t="s">
        <v>5054</v>
      </c>
      <c r="F349" s="4" t="s">
        <v>5055</v>
      </c>
      <c r="G349" s="4" t="s">
        <v>5097</v>
      </c>
      <c r="H349" s="3" t="s">
        <v>5557</v>
      </c>
      <c r="I349" s="4" t="s">
        <v>5558</v>
      </c>
      <c r="J349" s="4" t="s">
        <v>5559</v>
      </c>
      <c r="K349" s="5" t="s">
        <v>5560</v>
      </c>
      <c r="L349" s="6">
        <v>4</v>
      </c>
      <c r="M349" s="5" t="s">
        <v>127</v>
      </c>
      <c r="N349" s="90">
        <v>5</v>
      </c>
      <c r="O349" s="4" t="s">
        <v>146</v>
      </c>
      <c r="P349" s="90">
        <v>0</v>
      </c>
      <c r="Q349" s="4" t="s">
        <v>146</v>
      </c>
      <c r="R349" s="90">
        <v>11</v>
      </c>
      <c r="S349" s="4" t="s">
        <v>631</v>
      </c>
      <c r="T349" s="68" t="str">
        <f t="shared" si="5"/>
        <v>11. Ciudades y comunidades sostenibles</v>
      </c>
      <c r="U349" s="90" t="s">
        <v>349</v>
      </c>
      <c r="V349" s="4" t="s">
        <v>350</v>
      </c>
      <c r="W349" s="90" t="s">
        <v>840</v>
      </c>
      <c r="X349" s="4" t="s">
        <v>1039</v>
      </c>
      <c r="Y349" s="90" t="s">
        <v>349</v>
      </c>
      <c r="Z349" s="4" t="s">
        <v>1040</v>
      </c>
      <c r="AA349" s="54" t="s">
        <v>16500</v>
      </c>
      <c r="AB349" s="3" t="s">
        <v>1822</v>
      </c>
      <c r="AC349" s="4" t="s">
        <v>1823</v>
      </c>
      <c r="AD349" s="4" t="s">
        <v>5561</v>
      </c>
      <c r="AE349" s="4" t="s">
        <v>5562</v>
      </c>
      <c r="AF349" s="4" t="s">
        <v>5563</v>
      </c>
      <c r="AG349" s="4" t="s">
        <v>5564</v>
      </c>
      <c r="AH349" s="8">
        <v>4.3999999999999997E-2</v>
      </c>
      <c r="AI349" s="4" t="s">
        <v>5565</v>
      </c>
      <c r="AJ349" s="4" t="s">
        <v>5566</v>
      </c>
      <c r="AK349" s="4" t="s">
        <v>59</v>
      </c>
      <c r="AL349" s="4" t="s">
        <v>5361</v>
      </c>
      <c r="AM349" s="8">
        <v>0</v>
      </c>
      <c r="AN349" s="9">
        <v>0.02</v>
      </c>
      <c r="AO349" s="9">
        <v>4.3999999999999997E-2</v>
      </c>
      <c r="AP349" s="9">
        <v>4.3999999999999997E-2</v>
      </c>
      <c r="AQ349" s="6">
        <v>0.13</v>
      </c>
      <c r="AR349" s="5" t="s">
        <v>5567</v>
      </c>
      <c r="AS349" s="5" t="s">
        <v>5568</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5317</v>
      </c>
      <c r="BY349" s="69">
        <v>49260000</v>
      </c>
    </row>
    <row r="350" spans="1:200" ht="15.75">
      <c r="A350" s="51" t="s">
        <v>15790</v>
      </c>
      <c r="B350" s="3" t="s">
        <v>5051</v>
      </c>
      <c r="C350" s="4" t="s">
        <v>5052</v>
      </c>
      <c r="D350" s="4" t="s">
        <v>5569</v>
      </c>
      <c r="E350" s="4" t="s">
        <v>5054</v>
      </c>
      <c r="F350" s="4" t="s">
        <v>5055</v>
      </c>
      <c r="G350" s="4" t="s">
        <v>5097</v>
      </c>
      <c r="H350" s="3" t="s">
        <v>5570</v>
      </c>
      <c r="I350" s="4" t="s">
        <v>5571</v>
      </c>
      <c r="J350" s="4" t="s">
        <v>5572</v>
      </c>
      <c r="K350" s="5" t="s">
        <v>5573</v>
      </c>
      <c r="L350" s="6">
        <v>1</v>
      </c>
      <c r="M350" s="5" t="s">
        <v>125</v>
      </c>
      <c r="N350" s="90">
        <v>6</v>
      </c>
      <c r="O350" s="5" t="s">
        <v>135</v>
      </c>
      <c r="P350" s="90">
        <v>0</v>
      </c>
      <c r="Q350" s="5" t="s">
        <v>135</v>
      </c>
      <c r="R350" s="90">
        <v>10</v>
      </c>
      <c r="S350" s="4" t="s">
        <v>286</v>
      </c>
      <c r="T350" s="68" t="str">
        <f t="shared" si="5"/>
        <v xml:space="preserve">10. Reducción de las desigualdades </v>
      </c>
      <c r="U350" s="90" t="s">
        <v>349</v>
      </c>
      <c r="V350" s="4" t="s">
        <v>350</v>
      </c>
      <c r="W350" s="90" t="s">
        <v>351</v>
      </c>
      <c r="X350" s="4" t="s">
        <v>352</v>
      </c>
      <c r="Y350" s="90" t="s">
        <v>353</v>
      </c>
      <c r="Z350" s="4" t="s">
        <v>354</v>
      </c>
      <c r="AA350" s="54" t="s">
        <v>1351</v>
      </c>
      <c r="AB350" s="3" t="s">
        <v>375</v>
      </c>
      <c r="AC350" s="4" t="s">
        <v>376</v>
      </c>
      <c r="AD350" s="4" t="s">
        <v>5574</v>
      </c>
      <c r="AE350" s="4" t="s">
        <v>5575</v>
      </c>
      <c r="AF350" s="4" t="s">
        <v>5576</v>
      </c>
      <c r="AG350" s="4" t="s">
        <v>5577</v>
      </c>
      <c r="AH350" s="8">
        <v>1</v>
      </c>
      <c r="AI350" s="4" t="s">
        <v>5578</v>
      </c>
      <c r="AJ350" s="4" t="s">
        <v>5579</v>
      </c>
      <c r="AK350" s="4" t="s">
        <v>59</v>
      </c>
      <c r="AL350" s="4" t="s">
        <v>5580</v>
      </c>
      <c r="AM350" s="8">
        <v>0</v>
      </c>
      <c r="AN350" s="8">
        <v>0</v>
      </c>
      <c r="AO350" s="8">
        <v>0</v>
      </c>
      <c r="AP350" s="9">
        <v>1</v>
      </c>
      <c r="AQ350" s="3" t="s">
        <v>5581</v>
      </c>
      <c r="AR350" s="5" t="s">
        <v>5581</v>
      </c>
      <c r="AS350" s="5" t="s">
        <v>5582</v>
      </c>
      <c r="AT350" s="4" t="s">
        <v>362</v>
      </c>
      <c r="AU350" s="4" t="s">
        <v>5317</v>
      </c>
      <c r="AV350" s="4" t="s">
        <v>5583</v>
      </c>
      <c r="AW350" s="4" t="s">
        <v>229</v>
      </c>
      <c r="AX350" s="4" t="s">
        <v>5317</v>
      </c>
      <c r="AY350" s="4" t="s">
        <v>5584</v>
      </c>
      <c r="AZ350" s="4" t="s">
        <v>229</v>
      </c>
      <c r="BA350" s="4" t="s">
        <v>5317</v>
      </c>
      <c r="BB350" s="4" t="s">
        <v>5585</v>
      </c>
      <c r="BC350" s="4" t="s">
        <v>229</v>
      </c>
      <c r="BD350" s="4" t="s">
        <v>5586</v>
      </c>
      <c r="BE350" s="4" t="s">
        <v>5587</v>
      </c>
      <c r="BF350" s="4" t="s">
        <v>229</v>
      </c>
      <c r="BG350" s="4" t="s">
        <v>5317</v>
      </c>
      <c r="BH350" s="4" t="s">
        <v>5588</v>
      </c>
      <c r="BI350" s="4" t="s">
        <v>229</v>
      </c>
      <c r="BJ350" s="4" t="s">
        <v>5317</v>
      </c>
      <c r="BK350" s="4" t="s">
        <v>5589</v>
      </c>
      <c r="BL350" s="4" t="s">
        <v>229</v>
      </c>
      <c r="BM350" s="4" t="s">
        <v>5317</v>
      </c>
      <c r="BN350" s="4" t="s">
        <v>5590</v>
      </c>
      <c r="BO350" s="4" t="s">
        <v>229</v>
      </c>
      <c r="BP350" s="4" t="s">
        <v>5317</v>
      </c>
      <c r="BQ350" s="4" t="s">
        <v>5591</v>
      </c>
      <c r="BR350" s="4" t="s">
        <v>229</v>
      </c>
      <c r="BS350" s="4" t="s">
        <v>5317</v>
      </c>
      <c r="BT350" s="4" t="s">
        <v>5592</v>
      </c>
      <c r="BU350" s="4" t="s">
        <v>229</v>
      </c>
      <c r="BV350" s="4" t="s">
        <v>229</v>
      </c>
      <c r="BY350" s="69">
        <v>10000000</v>
      </c>
      <c r="BZ350" t="s">
        <v>5528</v>
      </c>
    </row>
    <row r="351" spans="1:200" s="51" customFormat="1" ht="15.75">
      <c r="A351" s="51" t="s">
        <v>16563</v>
      </c>
      <c r="B351" s="3" t="s">
        <v>5051</v>
      </c>
      <c r="C351" s="4" t="s">
        <v>5052</v>
      </c>
      <c r="D351" s="4" t="s">
        <v>5569</v>
      </c>
      <c r="E351" s="4" t="s">
        <v>5054</v>
      </c>
      <c r="F351" s="4" t="s">
        <v>5055</v>
      </c>
      <c r="G351" s="4" t="s">
        <v>5097</v>
      </c>
      <c r="H351" s="3" t="s">
        <v>1243</v>
      </c>
      <c r="I351" s="4" t="s">
        <v>1244</v>
      </c>
      <c r="J351" s="4" t="s">
        <v>16553</v>
      </c>
      <c r="K351" s="5" t="s">
        <v>16564</v>
      </c>
      <c r="L351" s="6">
        <v>1</v>
      </c>
      <c r="M351" s="5" t="s">
        <v>125</v>
      </c>
      <c r="N351" s="90">
        <v>6</v>
      </c>
      <c r="O351" s="5" t="s">
        <v>135</v>
      </c>
      <c r="P351" s="90">
        <v>0</v>
      </c>
      <c r="Q351" s="5" t="s">
        <v>135</v>
      </c>
      <c r="R351" s="90">
        <v>10</v>
      </c>
      <c r="S351" s="4" t="s">
        <v>286</v>
      </c>
      <c r="T351" s="68" t="str">
        <f t="shared" si="5"/>
        <v xml:space="preserve">10. Reducción de las desigualdades </v>
      </c>
      <c r="U351" s="90">
        <v>2</v>
      </c>
      <c r="V351" s="4" t="s">
        <v>350</v>
      </c>
      <c r="W351" s="90" t="s">
        <v>3581</v>
      </c>
      <c r="X351" s="4" t="s">
        <v>1702</v>
      </c>
      <c r="Y351" s="90" t="s">
        <v>497</v>
      </c>
      <c r="Z351" s="4" t="s">
        <v>1702</v>
      </c>
      <c r="AA351" s="54" t="s">
        <v>8284</v>
      </c>
      <c r="AB351" s="3" t="s">
        <v>1247</v>
      </c>
      <c r="AC351" s="4" t="s">
        <v>1248</v>
      </c>
      <c r="AD351" s="4" t="s">
        <v>16553</v>
      </c>
      <c r="AE351" s="4" t="s">
        <v>16553</v>
      </c>
      <c r="AF351" s="4" t="s">
        <v>16553</v>
      </c>
      <c r="AG351" s="4" t="s">
        <v>16553</v>
      </c>
      <c r="AH351" s="8" t="s">
        <v>16553</v>
      </c>
      <c r="AI351" s="4" t="s">
        <v>16553</v>
      </c>
      <c r="AJ351" s="4" t="s">
        <v>16553</v>
      </c>
      <c r="AK351" s="4" t="s">
        <v>16553</v>
      </c>
      <c r="AL351" s="4" t="s">
        <v>16553</v>
      </c>
      <c r="AM351" s="8" t="s">
        <v>16553</v>
      </c>
      <c r="AN351" s="8" t="s">
        <v>16553</v>
      </c>
      <c r="AO351" s="8" t="s">
        <v>16553</v>
      </c>
      <c r="AP351" s="9" t="s">
        <v>16553</v>
      </c>
      <c r="AQ351" s="3" t="s">
        <v>16553</v>
      </c>
      <c r="AR351" s="5" t="s">
        <v>16553</v>
      </c>
      <c r="AS351" s="5" t="s">
        <v>16553</v>
      </c>
      <c r="AT351" s="4" t="s">
        <v>16553</v>
      </c>
      <c r="AU351" s="4" t="s">
        <v>16553</v>
      </c>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
        <v>15759</v>
      </c>
      <c r="B352" s="3" t="s">
        <v>5051</v>
      </c>
      <c r="C352" s="4" t="s">
        <v>5052</v>
      </c>
      <c r="D352" s="4" t="s">
        <v>5053</v>
      </c>
      <c r="E352" s="4" t="s">
        <v>5054</v>
      </c>
      <c r="F352" s="4" t="s">
        <v>5055</v>
      </c>
      <c r="G352" s="4" t="s">
        <v>5056</v>
      </c>
      <c r="H352" s="3" t="s">
        <v>1444</v>
      </c>
      <c r="I352" s="4" t="s">
        <v>1445</v>
      </c>
      <c r="J352" s="4" t="s">
        <v>5114</v>
      </c>
      <c r="K352" s="5" t="s">
        <v>5115</v>
      </c>
      <c r="L352" s="6">
        <v>3</v>
      </c>
      <c r="M352" s="5" t="s">
        <v>126</v>
      </c>
      <c r="N352" s="90" t="s">
        <v>497</v>
      </c>
      <c r="O352" s="4" t="s">
        <v>139</v>
      </c>
      <c r="P352" s="90">
        <v>1</v>
      </c>
      <c r="Q352" s="4" t="s">
        <v>187</v>
      </c>
      <c r="R352" s="90">
        <v>11</v>
      </c>
      <c r="S352" s="4" t="s">
        <v>631</v>
      </c>
      <c r="T352" s="68" t="str">
        <f t="shared" si="5"/>
        <v>11. Ciudades y comunidades sostenibles</v>
      </c>
      <c r="U352" s="90" t="s">
        <v>349</v>
      </c>
      <c r="V352" s="4" t="s">
        <v>350</v>
      </c>
      <c r="W352" s="90" t="s">
        <v>349</v>
      </c>
      <c r="X352" s="4" t="s">
        <v>783</v>
      </c>
      <c r="Y352" s="90" t="s">
        <v>497</v>
      </c>
      <c r="Z352" s="4" t="s">
        <v>784</v>
      </c>
      <c r="AA352" s="54" t="s">
        <v>16488</v>
      </c>
      <c r="AB352" s="3" t="s">
        <v>1448</v>
      </c>
      <c r="AC352" s="4" t="s">
        <v>1449</v>
      </c>
      <c r="AD352" s="4" t="s">
        <v>5116</v>
      </c>
      <c r="AE352" s="4" t="s">
        <v>5117</v>
      </c>
      <c r="AF352" s="4" t="s">
        <v>5118</v>
      </c>
      <c r="AG352" s="4" t="s">
        <v>5119</v>
      </c>
      <c r="AH352" s="8">
        <v>1</v>
      </c>
      <c r="AI352" s="4" t="s">
        <v>5120</v>
      </c>
      <c r="AJ352" s="4" t="s">
        <v>5121</v>
      </c>
      <c r="AK352" s="4" t="s">
        <v>59</v>
      </c>
      <c r="AL352" s="4" t="s">
        <v>5122</v>
      </c>
      <c r="AM352" s="9">
        <v>0.1</v>
      </c>
      <c r="AN352" s="9">
        <v>0.3</v>
      </c>
      <c r="AO352" s="9">
        <v>0.6</v>
      </c>
      <c r="AP352" s="9">
        <v>1</v>
      </c>
      <c r="AQ352" s="3" t="s">
        <v>5123</v>
      </c>
      <c r="AR352" s="5" t="s">
        <v>5124</v>
      </c>
      <c r="AS352" s="5" t="s">
        <v>5125</v>
      </c>
      <c r="AT352" s="4" t="s">
        <v>5126</v>
      </c>
      <c r="AU352" s="4" t="s">
        <v>3017</v>
      </c>
      <c r="AV352" s="4" t="s">
        <v>5127</v>
      </c>
      <c r="AW352" s="4" t="s">
        <v>5126</v>
      </c>
      <c r="AX352" s="4" t="s">
        <v>3017</v>
      </c>
      <c r="AY352" s="4" t="s">
        <v>5128</v>
      </c>
      <c r="AZ352" s="4" t="s">
        <v>5126</v>
      </c>
      <c r="BA352" s="4" t="s">
        <v>3017</v>
      </c>
      <c r="BB352" s="4" t="s">
        <v>5129</v>
      </c>
      <c r="BC352" s="4" t="s">
        <v>5126</v>
      </c>
      <c r="BD352" s="4" t="s">
        <v>3017</v>
      </c>
      <c r="BE352" s="4" t="s">
        <v>5130</v>
      </c>
      <c r="BF352" s="4" t="s">
        <v>5090</v>
      </c>
      <c r="BG352" s="4" t="s">
        <v>3032</v>
      </c>
      <c r="BH352" s="4" t="s">
        <v>5131</v>
      </c>
      <c r="BI352" s="4" t="s">
        <v>5112</v>
      </c>
      <c r="BJ352" s="4" t="s">
        <v>1223</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4291973</v>
      </c>
    </row>
    <row r="353" spans="1:118" ht="15.75">
      <c r="A353" s="51" t="s">
        <v>15760</v>
      </c>
      <c r="B353" s="3" t="s">
        <v>5051</v>
      </c>
      <c r="C353" s="4" t="s">
        <v>5052</v>
      </c>
      <c r="D353" s="4" t="s">
        <v>5053</v>
      </c>
      <c r="E353" s="4" t="s">
        <v>5054</v>
      </c>
      <c r="F353" s="4" t="s">
        <v>5055</v>
      </c>
      <c r="G353" s="4" t="s">
        <v>5056</v>
      </c>
      <c r="H353" s="3" t="s">
        <v>5132</v>
      </c>
      <c r="I353" s="4" t="s">
        <v>5133</v>
      </c>
      <c r="J353" s="4" t="s">
        <v>5134</v>
      </c>
      <c r="K353" s="5" t="s">
        <v>5135</v>
      </c>
      <c r="L353" s="6">
        <v>1</v>
      </c>
      <c r="M353" s="5" t="s">
        <v>125</v>
      </c>
      <c r="N353" s="90">
        <v>6</v>
      </c>
      <c r="O353" s="5" t="s">
        <v>135</v>
      </c>
      <c r="P353" s="90">
        <v>1</v>
      </c>
      <c r="Q353" s="5" t="s">
        <v>167</v>
      </c>
      <c r="R353" s="90">
        <v>10</v>
      </c>
      <c r="S353" s="4" t="s">
        <v>286</v>
      </c>
      <c r="T353" s="68" t="str">
        <f t="shared" si="5"/>
        <v xml:space="preserve">10. Reducción de las desigualdades </v>
      </c>
      <c r="U353" s="90" t="s">
        <v>349</v>
      </c>
      <c r="V353" s="4" t="s">
        <v>350</v>
      </c>
      <c r="W353" s="90" t="s">
        <v>351</v>
      </c>
      <c r="X353" s="4" t="s">
        <v>352</v>
      </c>
      <c r="Y353" s="90" t="s">
        <v>353</v>
      </c>
      <c r="Z353" s="4" t="s">
        <v>354</v>
      </c>
      <c r="AA353" s="54" t="s">
        <v>1351</v>
      </c>
      <c r="AB353" s="3" t="s">
        <v>2306</v>
      </c>
      <c r="AC353" s="4" t="s">
        <v>2307</v>
      </c>
      <c r="AD353" s="4" t="s">
        <v>5136</v>
      </c>
      <c r="AE353" s="4" t="s">
        <v>5137</v>
      </c>
      <c r="AF353" s="4" t="s">
        <v>5138</v>
      </c>
      <c r="AG353" s="4" t="s">
        <v>5139</v>
      </c>
      <c r="AH353" s="3">
        <v>450</v>
      </c>
      <c r="AI353" s="4" t="s">
        <v>5140</v>
      </c>
      <c r="AJ353" s="4" t="s">
        <v>5141</v>
      </c>
      <c r="AK353" s="4" t="s">
        <v>403</v>
      </c>
      <c r="AL353" s="4" t="s">
        <v>5142</v>
      </c>
      <c r="AM353" s="3">
        <v>450</v>
      </c>
      <c r="AN353" s="3">
        <v>450</v>
      </c>
      <c r="AO353" s="3">
        <v>450</v>
      </c>
      <c r="AP353" s="3">
        <v>450</v>
      </c>
      <c r="AQ353" s="6">
        <v>450</v>
      </c>
      <c r="AR353" s="5" t="s">
        <v>5143</v>
      </c>
      <c r="AS353" s="5" t="s">
        <v>5144</v>
      </c>
      <c r="AT353" s="4" t="s">
        <v>5145</v>
      </c>
      <c r="AU353" s="4" t="s">
        <v>5146</v>
      </c>
      <c r="AV353" s="4" t="s">
        <v>5147</v>
      </c>
      <c r="AW353" s="4" t="s">
        <v>5148</v>
      </c>
      <c r="AX353" s="4" t="s">
        <v>5149</v>
      </c>
      <c r="AY353" s="4" t="s">
        <v>5150</v>
      </c>
      <c r="AZ353" s="4" t="s">
        <v>5148</v>
      </c>
      <c r="BA353" s="4" t="s">
        <v>5149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5000000</v>
      </c>
    </row>
    <row r="354" spans="1:118" ht="15.75">
      <c r="A354" s="51" t="s">
        <v>15761</v>
      </c>
      <c r="B354" s="3" t="s">
        <v>5051</v>
      </c>
      <c r="C354" s="4" t="s">
        <v>5052</v>
      </c>
      <c r="D354" s="4" t="s">
        <v>5053</v>
      </c>
      <c r="E354" s="4" t="s">
        <v>5054</v>
      </c>
      <c r="F354" s="4" t="s">
        <v>5055</v>
      </c>
      <c r="G354" s="4" t="s">
        <v>5056</v>
      </c>
      <c r="H354" s="3" t="s">
        <v>1054</v>
      </c>
      <c r="I354" s="4" t="s">
        <v>1055</v>
      </c>
      <c r="J354" s="4" t="s">
        <v>5151</v>
      </c>
      <c r="K354" s="5" t="s">
        <v>5152</v>
      </c>
      <c r="L354" s="6">
        <v>1</v>
      </c>
      <c r="M354" s="5" t="s">
        <v>125</v>
      </c>
      <c r="N354" s="90">
        <v>3</v>
      </c>
      <c r="O354" s="4" t="s">
        <v>132</v>
      </c>
      <c r="P354" s="90">
        <v>1</v>
      </c>
      <c r="Q354" s="4" t="s">
        <v>1058</v>
      </c>
      <c r="R354" s="90">
        <v>3</v>
      </c>
      <c r="S354" s="4" t="s">
        <v>972</v>
      </c>
      <c r="T354" s="68" t="str">
        <f t="shared" si="5"/>
        <v xml:space="preserve">3. Salud y bienestar </v>
      </c>
      <c r="U354" s="90" t="s">
        <v>349</v>
      </c>
      <c r="V354" s="4" t="s">
        <v>350</v>
      </c>
      <c r="W354" s="90" t="s">
        <v>840</v>
      </c>
      <c r="X354" s="4" t="s">
        <v>1039</v>
      </c>
      <c r="Y354" s="90" t="s">
        <v>497</v>
      </c>
      <c r="Z354" s="4" t="s">
        <v>1059</v>
      </c>
      <c r="AA354" s="54" t="s">
        <v>16501</v>
      </c>
      <c r="AB354" s="3" t="s">
        <v>1060</v>
      </c>
      <c r="AC354" s="4" t="s">
        <v>1061</v>
      </c>
      <c r="AD354" s="4" t="s">
        <v>5153</v>
      </c>
      <c r="AE354" s="4" t="s">
        <v>5154</v>
      </c>
      <c r="AF354" s="4" t="s">
        <v>5155</v>
      </c>
      <c r="AG354" s="4" t="s">
        <v>5156</v>
      </c>
      <c r="AH354" s="8">
        <v>1</v>
      </c>
      <c r="AI354" s="4" t="s">
        <v>5157</v>
      </c>
      <c r="AJ354" s="4" t="s">
        <v>5158</v>
      </c>
      <c r="AK354" s="4" t="s">
        <v>59</v>
      </c>
      <c r="AL354" s="4" t="s">
        <v>5159</v>
      </c>
      <c r="AM354" s="9">
        <v>0.09</v>
      </c>
      <c r="AN354" s="9">
        <v>0.27250000000000002</v>
      </c>
      <c r="AO354" s="9">
        <v>0.76559999999999995</v>
      </c>
      <c r="AP354" s="9">
        <v>1</v>
      </c>
      <c r="AQ354" s="6">
        <v>0.5</v>
      </c>
      <c r="AR354" s="5" t="s">
        <v>5160</v>
      </c>
      <c r="AS354" s="5" t="s">
        <v>5161</v>
      </c>
      <c r="AT354" s="4" t="s">
        <v>5162</v>
      </c>
      <c r="AU354" s="4" t="s">
        <v>5163</v>
      </c>
      <c r="AV354" s="4" t="s">
        <v>5164</v>
      </c>
      <c r="AW354" s="4" t="s">
        <v>5162</v>
      </c>
      <c r="AX354" s="4" t="s">
        <v>5163</v>
      </c>
      <c r="AY354" s="4" t="s">
        <v>5165</v>
      </c>
      <c r="AZ354" s="4" t="s">
        <v>5166</v>
      </c>
      <c r="BA354" s="4" t="s">
        <v>5167</v>
      </c>
      <c r="BB354" s="4" t="s">
        <v>5168</v>
      </c>
      <c r="BC354" s="4" t="s">
        <v>5166</v>
      </c>
      <c r="BD354" s="4" t="s">
        <v>5167</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15762</v>
      </c>
      <c r="B355" s="3" t="s">
        <v>5051</v>
      </c>
      <c r="C355" s="4" t="s">
        <v>5052</v>
      </c>
      <c r="D355" s="4" t="s">
        <v>5053</v>
      </c>
      <c r="E355" s="4" t="s">
        <v>5054</v>
      </c>
      <c r="F355" s="4" t="s">
        <v>5055</v>
      </c>
      <c r="G355" s="4" t="s">
        <v>5056</v>
      </c>
      <c r="H355" s="3" t="s">
        <v>1296</v>
      </c>
      <c r="I355" s="4" t="s">
        <v>1297</v>
      </c>
      <c r="J355" s="4" t="s">
        <v>5169</v>
      </c>
      <c r="K355" s="5" t="s">
        <v>5170</v>
      </c>
      <c r="L355" s="6">
        <v>2</v>
      </c>
      <c r="M355" s="5" t="s">
        <v>22</v>
      </c>
      <c r="N355" s="90">
        <v>3</v>
      </c>
      <c r="O355" s="5" t="s">
        <v>138</v>
      </c>
      <c r="P355" s="90">
        <v>2</v>
      </c>
      <c r="Q355" s="5" t="s">
        <v>184</v>
      </c>
      <c r="R355" s="90">
        <v>6</v>
      </c>
      <c r="S355" s="4" t="s">
        <v>1300</v>
      </c>
      <c r="T355" s="68" t="str">
        <f t="shared" si="5"/>
        <v xml:space="preserve">6. Agua limpia y saneamiento </v>
      </c>
      <c r="U355" s="90" t="s">
        <v>349</v>
      </c>
      <c r="V355" s="4" t="s">
        <v>350</v>
      </c>
      <c r="W355" s="90" t="s">
        <v>349</v>
      </c>
      <c r="X355" s="4" t="s">
        <v>783</v>
      </c>
      <c r="Y355" s="90" t="s">
        <v>528</v>
      </c>
      <c r="Z355" s="4" t="s">
        <v>1301</v>
      </c>
      <c r="AA355" s="54" t="s">
        <v>16492</v>
      </c>
      <c r="AB355" s="3" t="s">
        <v>1302</v>
      </c>
      <c r="AC355" s="4" t="s">
        <v>1303</v>
      </c>
      <c r="AD355" s="4" t="s">
        <v>5171</v>
      </c>
      <c r="AE355" s="4" t="s">
        <v>5172</v>
      </c>
      <c r="AF355" s="4" t="s">
        <v>5173</v>
      </c>
      <c r="AG355" s="4" t="s">
        <v>5174</v>
      </c>
      <c r="AH355" s="8">
        <v>1</v>
      </c>
      <c r="AI355" s="4" t="s">
        <v>5175</v>
      </c>
      <c r="AJ355" s="4" t="s">
        <v>5176</v>
      </c>
      <c r="AK355" s="4" t="s">
        <v>59</v>
      </c>
      <c r="AL355" s="4" t="s">
        <v>5177</v>
      </c>
      <c r="AM355" s="9">
        <v>0.15</v>
      </c>
      <c r="AN355" s="9">
        <v>0.3</v>
      </c>
      <c r="AO355" s="9">
        <v>0.5</v>
      </c>
      <c r="AP355" s="9">
        <v>1</v>
      </c>
      <c r="AQ355" s="3" t="s">
        <v>5178</v>
      </c>
      <c r="AR355" s="5" t="s">
        <v>5179</v>
      </c>
      <c r="AS355" s="5" t="s">
        <v>5180</v>
      </c>
      <c r="AT355" s="4" t="s">
        <v>5126</v>
      </c>
      <c r="AU355" s="4" t="s">
        <v>3017</v>
      </c>
      <c r="AV355" s="4" t="s">
        <v>5181</v>
      </c>
      <c r="AW355" s="4" t="s">
        <v>5126</v>
      </c>
      <c r="AX355" s="4" t="s">
        <v>3017</v>
      </c>
      <c r="AY355" s="4" t="s">
        <v>5182</v>
      </c>
      <c r="AZ355" s="4" t="s">
        <v>5126</v>
      </c>
      <c r="BA355" s="4" t="s">
        <v>3017</v>
      </c>
      <c r="BB355" s="4" t="s">
        <v>5183</v>
      </c>
      <c r="BC355" s="4" t="s">
        <v>5126</v>
      </c>
      <c r="BD355" s="4" t="s">
        <v>3017</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4000000</v>
      </c>
    </row>
    <row r="356" spans="1:118" ht="15.75">
      <c r="A356" s="51" t="s">
        <v>15763</v>
      </c>
      <c r="B356" s="3" t="s">
        <v>5051</v>
      </c>
      <c r="C356" s="4" t="s">
        <v>5052</v>
      </c>
      <c r="D356" s="4" t="s">
        <v>5053</v>
      </c>
      <c r="E356" s="4" t="s">
        <v>5054</v>
      </c>
      <c r="F356" s="4" t="s">
        <v>5055</v>
      </c>
      <c r="G356" s="4" t="s">
        <v>5056</v>
      </c>
      <c r="H356" s="3" t="s">
        <v>2163</v>
      </c>
      <c r="I356" s="4" t="s">
        <v>2164</v>
      </c>
      <c r="J356" s="4" t="s">
        <v>5184</v>
      </c>
      <c r="K356" s="5" t="s">
        <v>5185</v>
      </c>
      <c r="L356" s="6">
        <v>2</v>
      </c>
      <c r="M356" s="5" t="s">
        <v>22</v>
      </c>
      <c r="N356" s="90">
        <v>2</v>
      </c>
      <c r="O356" s="4" t="s">
        <v>25</v>
      </c>
      <c r="P356" s="90">
        <v>1</v>
      </c>
      <c r="Q356" s="4" t="s">
        <v>28</v>
      </c>
      <c r="R356" s="90">
        <v>11</v>
      </c>
      <c r="S356" s="4" t="s">
        <v>631</v>
      </c>
      <c r="T356" s="68" t="str">
        <f t="shared" si="5"/>
        <v>11. Ciudades y comunidades sostenibles</v>
      </c>
      <c r="U356" s="90" t="s">
        <v>349</v>
      </c>
      <c r="V356" s="4" t="s">
        <v>350</v>
      </c>
      <c r="W356" s="90" t="s">
        <v>349</v>
      </c>
      <c r="X356" s="4" t="s">
        <v>783</v>
      </c>
      <c r="Y356" s="90" t="s">
        <v>497</v>
      </c>
      <c r="Z356" s="4" t="s">
        <v>784</v>
      </c>
      <c r="AA356" s="54" t="s">
        <v>16488</v>
      </c>
      <c r="AB356" s="3" t="s">
        <v>1324</v>
      </c>
      <c r="AC356" s="4" t="s">
        <v>1325</v>
      </c>
      <c r="AD356" s="4" t="s">
        <v>5186</v>
      </c>
      <c r="AE356" s="4" t="s">
        <v>5187</v>
      </c>
      <c r="AF356" s="4" t="s">
        <v>5188</v>
      </c>
      <c r="AG356" s="4" t="s">
        <v>5189</v>
      </c>
      <c r="AH356" s="8">
        <v>1</v>
      </c>
      <c r="AI356" s="4" t="s">
        <v>5190</v>
      </c>
      <c r="AJ356" s="4" t="s">
        <v>5191</v>
      </c>
      <c r="AK356" s="4" t="s">
        <v>59</v>
      </c>
      <c r="AL356" s="4" t="s">
        <v>5177</v>
      </c>
      <c r="AM356" s="9">
        <v>0.1</v>
      </c>
      <c r="AN356" s="9">
        <v>0.25</v>
      </c>
      <c r="AO356" s="9">
        <v>0.65</v>
      </c>
      <c r="AP356" s="9">
        <v>1</v>
      </c>
      <c r="AQ356" s="3" t="s">
        <v>5192</v>
      </c>
      <c r="AR356" s="5" t="s">
        <v>5193</v>
      </c>
      <c r="AS356" s="5" t="s">
        <v>5194</v>
      </c>
      <c r="AT356" s="4" t="s">
        <v>5126</v>
      </c>
      <c r="AU356" s="4" t="s">
        <v>3017</v>
      </c>
      <c r="AV356" s="4" t="s">
        <v>5195</v>
      </c>
      <c r="AW356" s="4" t="s">
        <v>5126</v>
      </c>
      <c r="AX356" s="4" t="s">
        <v>3017</v>
      </c>
      <c r="AY356" s="4" t="s">
        <v>5196</v>
      </c>
      <c r="AZ356" s="4" t="s">
        <v>5126</v>
      </c>
      <c r="BA356" s="4" t="s">
        <v>3017</v>
      </c>
      <c r="BB356" s="4" t="s">
        <v>5197</v>
      </c>
      <c r="BC356" s="4" t="s">
        <v>5126</v>
      </c>
      <c r="BD356" s="4" t="s">
        <v>3017</v>
      </c>
      <c r="BE356" s="4" t="s">
        <v>5198</v>
      </c>
      <c r="BF356" s="4" t="s">
        <v>5126</v>
      </c>
      <c r="BG356" s="4" t="s">
        <v>3017</v>
      </c>
      <c r="BH356" s="4" t="s">
        <v>5199</v>
      </c>
      <c r="BI356" s="4" t="s">
        <v>5126</v>
      </c>
      <c r="BJ356" s="4" t="s">
        <v>3017</v>
      </c>
      <c r="BK356" s="4" t="s">
        <v>5200</v>
      </c>
      <c r="BL356" s="4" t="s">
        <v>5126</v>
      </c>
      <c r="BM356" s="4" t="s">
        <v>3017</v>
      </c>
      <c r="BN356" s="4" t="s">
        <v>5201</v>
      </c>
      <c r="BO356" s="4" t="s">
        <v>5126</v>
      </c>
      <c r="BP356" s="4" t="s">
        <v>3017</v>
      </c>
      <c r="BQ356" s="4" t="s">
        <v>229</v>
      </c>
      <c r="BR356" s="4" t="s">
        <v>229</v>
      </c>
      <c r="BS356" s="4" t="s">
        <v>229</v>
      </c>
      <c r="BT356" s="4" t="s">
        <v>229</v>
      </c>
      <c r="BU356" s="4" t="s">
        <v>229</v>
      </c>
      <c r="BV356" s="4" t="s">
        <v>3017</v>
      </c>
      <c r="BY356" s="69">
        <v>10930000</v>
      </c>
    </row>
    <row r="357" spans="1:118" ht="15.75">
      <c r="A357" s="51" t="s">
        <v>15764</v>
      </c>
      <c r="B357" s="3" t="s">
        <v>5051</v>
      </c>
      <c r="C357" s="4" t="s">
        <v>5052</v>
      </c>
      <c r="D357" s="4" t="s">
        <v>5053</v>
      </c>
      <c r="E357" s="4" t="s">
        <v>5054</v>
      </c>
      <c r="F357" s="4" t="s">
        <v>5055</v>
      </c>
      <c r="G357" s="4" t="s">
        <v>5056</v>
      </c>
      <c r="H357" s="3" t="s">
        <v>1261</v>
      </c>
      <c r="I357" s="4" t="s">
        <v>1262</v>
      </c>
      <c r="J357" s="4" t="s">
        <v>5202</v>
      </c>
      <c r="K357" s="5" t="s">
        <v>5203</v>
      </c>
      <c r="L357" s="6">
        <v>2</v>
      </c>
      <c r="M357" s="5" t="s">
        <v>22</v>
      </c>
      <c r="N357" s="90">
        <v>2</v>
      </c>
      <c r="O357" s="5" t="s">
        <v>25</v>
      </c>
      <c r="P357" s="90">
        <v>2</v>
      </c>
      <c r="Q357" s="5" t="s">
        <v>180</v>
      </c>
      <c r="R357" s="90">
        <v>11</v>
      </c>
      <c r="S357" s="4" t="s">
        <v>631</v>
      </c>
      <c r="T357" s="68" t="str">
        <f t="shared" si="5"/>
        <v>11. Ciudades y comunidades sostenibles</v>
      </c>
      <c r="U357" s="90" t="s">
        <v>349</v>
      </c>
      <c r="V357" s="4" t="s">
        <v>350</v>
      </c>
      <c r="W357" s="90" t="s">
        <v>349</v>
      </c>
      <c r="X357" s="4" t="s">
        <v>783</v>
      </c>
      <c r="Y357" s="90" t="s">
        <v>497</v>
      </c>
      <c r="Z357" s="4" t="s">
        <v>784</v>
      </c>
      <c r="AA357" s="54" t="s">
        <v>16488</v>
      </c>
      <c r="AB357" s="3" t="s">
        <v>1265</v>
      </c>
      <c r="AC357" s="4" t="s">
        <v>1266</v>
      </c>
      <c r="AD357" s="4" t="s">
        <v>5204</v>
      </c>
      <c r="AE357" s="4" t="s">
        <v>5205</v>
      </c>
      <c r="AF357" s="4" t="s">
        <v>5206</v>
      </c>
      <c r="AG357" s="4" t="s">
        <v>5207</v>
      </c>
      <c r="AH357" s="8">
        <v>1</v>
      </c>
      <c r="AI357" s="4" t="s">
        <v>5208</v>
      </c>
      <c r="AJ357" s="4" t="s">
        <v>5191</v>
      </c>
      <c r="AK357" s="4" t="s">
        <v>59</v>
      </c>
      <c r="AL357" s="4" t="s">
        <v>5209</v>
      </c>
      <c r="AM357" s="9">
        <v>0.2</v>
      </c>
      <c r="AN357" s="9">
        <v>0.4</v>
      </c>
      <c r="AO357" s="9">
        <v>0.6</v>
      </c>
      <c r="AP357" s="9">
        <v>1</v>
      </c>
      <c r="AQ357" s="3" t="s">
        <v>5210</v>
      </c>
      <c r="AR357" s="5" t="s">
        <v>5211</v>
      </c>
      <c r="AS357" s="5" t="s">
        <v>5212</v>
      </c>
      <c r="AT357" s="4" t="s">
        <v>5090</v>
      </c>
      <c r="AU357" s="4" t="s">
        <v>3032</v>
      </c>
      <c r="AV357" s="4" t="s">
        <v>5213</v>
      </c>
      <c r="AW357" s="4" t="s">
        <v>5126</v>
      </c>
      <c r="AX357" s="4" t="s">
        <v>3017</v>
      </c>
      <c r="AY357" s="4" t="s">
        <v>5214</v>
      </c>
      <c r="AZ357" s="4" t="s">
        <v>5126</v>
      </c>
      <c r="BA357" s="4" t="s">
        <v>3017</v>
      </c>
      <c r="BB357" s="4" t="s">
        <v>5215</v>
      </c>
      <c r="BC357" s="4" t="s">
        <v>5126</v>
      </c>
      <c r="BD357" s="4" t="s">
        <v>3017</v>
      </c>
      <c r="BE357" s="4" t="s">
        <v>5216</v>
      </c>
      <c r="BF357" s="4" t="s">
        <v>5126</v>
      </c>
      <c r="BG357" s="4" t="s">
        <v>3017</v>
      </c>
      <c r="BH357" s="4" t="s">
        <v>5217</v>
      </c>
      <c r="BI357" s="4" t="s">
        <v>5126</v>
      </c>
      <c r="BJ357" s="4" t="s">
        <v>3017</v>
      </c>
      <c r="BK357" s="4" t="s">
        <v>5218</v>
      </c>
      <c r="BL357" s="4" t="s">
        <v>5126</v>
      </c>
      <c r="BM357" s="4" t="s">
        <v>3017</v>
      </c>
      <c r="BN357" s="4" t="s">
        <v>5219</v>
      </c>
      <c r="BO357" s="4" t="s">
        <v>5126</v>
      </c>
      <c r="BP357" s="4" t="s">
        <v>3017</v>
      </c>
      <c r="BQ357" s="4" t="s">
        <v>5220</v>
      </c>
      <c r="BR357" s="4" t="s">
        <v>5126</v>
      </c>
      <c r="BS357" s="4" t="s">
        <v>3017</v>
      </c>
      <c r="BT357" s="4" t="s">
        <v>229</v>
      </c>
      <c r="BU357" s="4" t="s">
        <v>5126</v>
      </c>
      <c r="BV357" s="4" t="s">
        <v>229</v>
      </c>
      <c r="BW357" t="s">
        <v>120</v>
      </c>
      <c r="BX357" t="s">
        <v>122</v>
      </c>
      <c r="BY357" s="69">
        <v>83010000</v>
      </c>
    </row>
    <row r="358" spans="1:118" ht="15.75" hidden="1">
      <c r="A358" s="51" t="s">
        <v>15791</v>
      </c>
      <c r="B358" s="3" t="s">
        <v>5607</v>
      </c>
      <c r="C358" s="4" t="s">
        <v>5608</v>
      </c>
      <c r="D358" s="4" t="s">
        <v>5609</v>
      </c>
      <c r="E358" s="4" t="s">
        <v>5610</v>
      </c>
      <c r="F358" s="4" t="s">
        <v>5611</v>
      </c>
      <c r="G358" s="4" t="s">
        <v>5612</v>
      </c>
      <c r="H358" s="3" t="s">
        <v>898</v>
      </c>
      <c r="I358" s="4" t="s">
        <v>899</v>
      </c>
      <c r="J358" s="4" t="s">
        <v>5613</v>
      </c>
      <c r="K358" s="5" t="s">
        <v>5614</v>
      </c>
      <c r="L358" s="6">
        <v>5</v>
      </c>
      <c r="M358" s="5" t="s">
        <v>128</v>
      </c>
      <c r="N358" s="90">
        <v>1</v>
      </c>
      <c r="O358" s="4" t="s">
        <v>148</v>
      </c>
      <c r="P358" s="90">
        <v>11</v>
      </c>
      <c r="Q358" s="4" t="s">
        <v>201</v>
      </c>
      <c r="R358" s="90">
        <v>16</v>
      </c>
      <c r="S358" s="4" t="s">
        <v>31</v>
      </c>
      <c r="T358" s="68" t="str">
        <f t="shared" si="5"/>
        <v>16. Paz, justicia e instituciones sólidas</v>
      </c>
      <c r="U358" s="90" t="s">
        <v>497</v>
      </c>
      <c r="V358" s="4" t="s">
        <v>34</v>
      </c>
      <c r="W358" s="90" t="s">
        <v>3581</v>
      </c>
      <c r="X358" s="4" t="s">
        <v>235</v>
      </c>
      <c r="Y358" s="90" t="s">
        <v>497</v>
      </c>
      <c r="Z358" s="4" t="s">
        <v>902</v>
      </c>
      <c r="AA358" s="54" t="s">
        <v>16490</v>
      </c>
      <c r="AB358" s="3" t="s">
        <v>903</v>
      </c>
      <c r="AC358" s="4" t="s">
        <v>904</v>
      </c>
      <c r="AD358" s="4" t="s">
        <v>5615</v>
      </c>
      <c r="AE358" s="4" t="s">
        <v>5616</v>
      </c>
      <c r="AF358" s="4" t="s">
        <v>5617</v>
      </c>
      <c r="AG358" s="4" t="s">
        <v>5618</v>
      </c>
      <c r="AH358" s="8">
        <v>1</v>
      </c>
      <c r="AI358" s="4" t="s">
        <v>5619</v>
      </c>
      <c r="AJ358" s="4" t="s">
        <v>5620</v>
      </c>
      <c r="AK358" s="4" t="s">
        <v>59</v>
      </c>
      <c r="AL358" s="4" t="s">
        <v>5621</v>
      </c>
      <c r="AM358" s="9">
        <v>0.25</v>
      </c>
      <c r="AN358" s="9">
        <v>0.5</v>
      </c>
      <c r="AO358" s="9">
        <v>0.75</v>
      </c>
      <c r="AP358" s="9">
        <v>1</v>
      </c>
      <c r="AQ358" s="6">
        <v>1</v>
      </c>
      <c r="AR358" s="5" t="s">
        <v>5622</v>
      </c>
      <c r="AS358" s="5" t="s">
        <v>5623</v>
      </c>
      <c r="AT358" s="4" t="s">
        <v>5624</v>
      </c>
      <c r="AU358" s="4" t="s">
        <v>5625</v>
      </c>
      <c r="AV358" s="4" t="s">
        <v>229</v>
      </c>
      <c r="AW358" s="4" t="s">
        <v>229</v>
      </c>
      <c r="AX358" s="4" t="s">
        <v>229</v>
      </c>
      <c r="AY358" s="4" t="s">
        <v>229</v>
      </c>
      <c r="AZ358" s="4" t="s">
        <v>229</v>
      </c>
      <c r="BA358" s="4" t="s">
        <v>229</v>
      </c>
      <c r="BB358" s="4" t="s">
        <v>229</v>
      </c>
      <c r="BC358" s="4" t="s">
        <v>229</v>
      </c>
      <c r="BD358" s="4" t="s">
        <v>229</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93000000</v>
      </c>
    </row>
    <row r="359" spans="1:118" ht="15.75" hidden="1">
      <c r="A359" s="51" t="s">
        <v>15800</v>
      </c>
      <c r="B359" s="3" t="s">
        <v>5607</v>
      </c>
      <c r="C359" s="4" t="s">
        <v>5608</v>
      </c>
      <c r="D359" s="4" t="s">
        <v>5785</v>
      </c>
      <c r="E359" s="4" t="s">
        <v>5610</v>
      </c>
      <c r="F359" s="4" t="s">
        <v>5611</v>
      </c>
      <c r="G359" s="4" t="s">
        <v>5612</v>
      </c>
      <c r="H359" s="3" t="s">
        <v>345</v>
      </c>
      <c r="I359" s="4" t="s">
        <v>346</v>
      </c>
      <c r="J359" s="4" t="s">
        <v>347</v>
      </c>
      <c r="K359" s="5" t="s">
        <v>5786</v>
      </c>
      <c r="L359" s="6">
        <v>1</v>
      </c>
      <c r="M359" s="5" t="s">
        <v>125</v>
      </c>
      <c r="N359" s="90" t="s">
        <v>351</v>
      </c>
      <c r="O359" s="5" t="s">
        <v>135</v>
      </c>
      <c r="P359" s="90" t="s">
        <v>497</v>
      </c>
      <c r="Q359" s="5" t="s">
        <v>167</v>
      </c>
      <c r="R359" s="90" t="s">
        <v>1593</v>
      </c>
      <c r="S359" s="4" t="s">
        <v>286</v>
      </c>
      <c r="T359" s="68" t="str">
        <f t="shared" si="5"/>
        <v xml:space="preserve">10. Reducción de las desigualdades </v>
      </c>
      <c r="U359" s="90" t="s">
        <v>349</v>
      </c>
      <c r="V359" s="4" t="s">
        <v>350</v>
      </c>
      <c r="W359" s="90" t="s">
        <v>351</v>
      </c>
      <c r="X359" s="4" t="s">
        <v>352</v>
      </c>
      <c r="Y359" s="90" t="s">
        <v>353</v>
      </c>
      <c r="Z359" s="4" t="s">
        <v>354</v>
      </c>
      <c r="AA359" s="54" t="s">
        <v>1351</v>
      </c>
      <c r="AB359" s="3" t="s">
        <v>2510</v>
      </c>
      <c r="AC359" s="4" t="s">
        <v>355</v>
      </c>
      <c r="AD359" s="4" t="s">
        <v>356</v>
      </c>
      <c r="AE359" s="4" t="s">
        <v>357</v>
      </c>
      <c r="AF359" s="4" t="s">
        <v>358</v>
      </c>
      <c r="AG359" s="4" t="s">
        <v>359</v>
      </c>
      <c r="AH359" s="8">
        <v>1</v>
      </c>
      <c r="AI359" s="4" t="s">
        <v>360</v>
      </c>
      <c r="AJ359" s="4" t="s">
        <v>361</v>
      </c>
      <c r="AK359" s="4" t="s">
        <v>59</v>
      </c>
      <c r="AL359" s="4" t="s">
        <v>362</v>
      </c>
      <c r="AM359" s="3">
        <v>0</v>
      </c>
      <c r="AN359" s="3">
        <v>0.5</v>
      </c>
      <c r="AO359" s="3">
        <v>1</v>
      </c>
      <c r="AP359" s="3">
        <v>1</v>
      </c>
      <c r="AQ359" s="3">
        <v>1</v>
      </c>
      <c r="AR359" s="4" t="s">
        <v>363</v>
      </c>
      <c r="AS359" s="4" t="s">
        <v>364</v>
      </c>
      <c r="AT359" s="4" t="s">
        <v>362</v>
      </c>
      <c r="AU359" s="4" t="s">
        <v>362</v>
      </c>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Y359" s="69">
        <v>51375610</v>
      </c>
    </row>
    <row r="360" spans="1:118" ht="15.75" hidden="1">
      <c r="A360" s="51" t="s">
        <v>15801</v>
      </c>
      <c r="B360" s="3" t="s">
        <v>5607</v>
      </c>
      <c r="C360" s="4" t="s">
        <v>5608</v>
      </c>
      <c r="D360" s="4" t="s">
        <v>5609</v>
      </c>
      <c r="E360" s="4" t="s">
        <v>5610</v>
      </c>
      <c r="F360" s="4" t="s">
        <v>5611</v>
      </c>
      <c r="G360" s="4" t="s">
        <v>5612</v>
      </c>
      <c r="H360" s="3" t="s">
        <v>1681</v>
      </c>
      <c r="I360" s="4" t="s">
        <v>1682</v>
      </c>
      <c r="J360" s="4" t="s">
        <v>5735</v>
      </c>
      <c r="K360" s="5" t="s">
        <v>5736</v>
      </c>
      <c r="L360" s="6">
        <v>6</v>
      </c>
      <c r="M360" s="5" t="s">
        <v>129</v>
      </c>
      <c r="N360" s="90">
        <v>3</v>
      </c>
      <c r="O360" s="5" t="s">
        <v>153</v>
      </c>
      <c r="P360" s="90">
        <v>2</v>
      </c>
      <c r="Q360" s="5" t="s">
        <v>218</v>
      </c>
      <c r="R360" s="90">
        <v>11</v>
      </c>
      <c r="S360" s="4" t="s">
        <v>631</v>
      </c>
      <c r="T360" s="68" t="str">
        <f t="shared" si="5"/>
        <v>11. Ciudades y comunidades sostenibles</v>
      </c>
      <c r="U360" s="90" t="s">
        <v>497</v>
      </c>
      <c r="V360" s="4" t="s">
        <v>34</v>
      </c>
      <c r="W360" s="90" t="s">
        <v>528</v>
      </c>
      <c r="X360" s="4" t="s">
        <v>37</v>
      </c>
      <c r="Y360" s="90" t="s">
        <v>349</v>
      </c>
      <c r="Z360" s="4" t="s">
        <v>1685</v>
      </c>
      <c r="AA360" s="54" t="s">
        <v>16503</v>
      </c>
      <c r="AB360" s="3" t="s">
        <v>1686</v>
      </c>
      <c r="AC360" s="4" t="s">
        <v>1687</v>
      </c>
      <c r="AD360" s="4" t="s">
        <v>5737</v>
      </c>
      <c r="AE360" s="4" t="s">
        <v>5738</v>
      </c>
      <c r="AF360" s="4" t="s">
        <v>5739</v>
      </c>
      <c r="AG360" s="4" t="s">
        <v>5740</v>
      </c>
      <c r="AH360" s="3">
        <v>0.223</v>
      </c>
      <c r="AI360" s="4" t="s">
        <v>5741</v>
      </c>
      <c r="AJ360" s="4" t="s">
        <v>5714</v>
      </c>
      <c r="AK360" s="4" t="s">
        <v>2651</v>
      </c>
      <c r="AL360" s="4" t="s">
        <v>5742</v>
      </c>
      <c r="AM360" s="3">
        <v>5.5E-2</v>
      </c>
      <c r="AN360" s="3">
        <v>0.11</v>
      </c>
      <c r="AO360" s="3">
        <v>0.16500000000000001</v>
      </c>
      <c r="AP360" s="3">
        <v>0.223</v>
      </c>
      <c r="AQ360" s="6">
        <v>1</v>
      </c>
      <c r="AR360" s="5" t="s">
        <v>5743</v>
      </c>
      <c r="AS360" s="5" t="s">
        <v>5744</v>
      </c>
      <c r="AT360" s="4" t="s">
        <v>5745</v>
      </c>
      <c r="AU360" s="4" t="s">
        <v>5746</v>
      </c>
      <c r="AV360" s="4" t="s">
        <v>5747</v>
      </c>
      <c r="AW360" s="4" t="s">
        <v>5745</v>
      </c>
      <c r="AX360" s="4" t="s">
        <v>5746</v>
      </c>
      <c r="AY360" s="4" t="s">
        <v>5748</v>
      </c>
      <c r="AZ360" s="4" t="s">
        <v>5745</v>
      </c>
      <c r="BA360" s="4" t="s">
        <v>5746</v>
      </c>
      <c r="BB360" s="4" t="s">
        <v>5749</v>
      </c>
      <c r="BC360" s="4" t="s">
        <v>5745</v>
      </c>
      <c r="BD360" s="4" t="s">
        <v>5746</v>
      </c>
      <c r="BE360" s="4" t="s">
        <v>5750</v>
      </c>
      <c r="BF360" s="4" t="s">
        <v>5751</v>
      </c>
      <c r="BG360" s="4" t="s">
        <v>5752</v>
      </c>
      <c r="BH360" s="4" t="s">
        <v>5753</v>
      </c>
      <c r="BI360" s="4" t="s">
        <v>5729</v>
      </c>
      <c r="BJ360" s="4" t="s">
        <v>5754</v>
      </c>
      <c r="BK360" s="4" t="s">
        <v>5755</v>
      </c>
      <c r="BL360" s="4" t="s">
        <v>5729</v>
      </c>
      <c r="BM360" s="4" t="s">
        <v>5754</v>
      </c>
      <c r="BN360" s="4" t="s">
        <v>5756</v>
      </c>
      <c r="BO360" s="4" t="s">
        <v>5729</v>
      </c>
      <c r="BP360" s="4" t="s">
        <v>5754</v>
      </c>
      <c r="BQ360" s="4" t="s">
        <v>229</v>
      </c>
      <c r="BR360" s="4" t="s">
        <v>229</v>
      </c>
      <c r="BS360" s="4" t="s">
        <v>229</v>
      </c>
      <c r="BT360" s="4" t="s">
        <v>229</v>
      </c>
      <c r="BU360" s="4" t="s">
        <v>229</v>
      </c>
      <c r="BV360" s="4" t="s">
        <v>2350</v>
      </c>
      <c r="BY360" s="69">
        <v>5000000</v>
      </c>
    </row>
    <row r="361" spans="1:118" ht="15.75" hidden="1">
      <c r="A361" s="51" t="s">
        <v>15802</v>
      </c>
      <c r="B361" s="3" t="s">
        <v>5607</v>
      </c>
      <c r="C361" s="4" t="s">
        <v>5608</v>
      </c>
      <c r="D361" s="4" t="s">
        <v>5609</v>
      </c>
      <c r="E361" s="4" t="s">
        <v>5610</v>
      </c>
      <c r="F361" s="4" t="s">
        <v>5611</v>
      </c>
      <c r="G361" s="4" t="s">
        <v>5612</v>
      </c>
      <c r="H361" s="3" t="s">
        <v>1243</v>
      </c>
      <c r="I361" s="4" t="s">
        <v>1244</v>
      </c>
      <c r="J361" s="4" t="s">
        <v>5757</v>
      </c>
      <c r="K361" s="5" t="s">
        <v>5758</v>
      </c>
      <c r="L361" s="6">
        <v>1</v>
      </c>
      <c r="M361" s="5" t="s">
        <v>125</v>
      </c>
      <c r="N361" s="90">
        <v>6</v>
      </c>
      <c r="O361" s="4" t="s">
        <v>135</v>
      </c>
      <c r="P361" s="90">
        <v>0</v>
      </c>
      <c r="Q361" s="4" t="s">
        <v>1341</v>
      </c>
      <c r="R361" s="90">
        <v>10</v>
      </c>
      <c r="S361" s="4" t="s">
        <v>286</v>
      </c>
      <c r="T361" s="68" t="str">
        <f t="shared" si="5"/>
        <v xml:space="preserve">10. Reducción de las desigualdades </v>
      </c>
      <c r="U361" s="90" t="s">
        <v>349</v>
      </c>
      <c r="V361" s="4" t="s">
        <v>350</v>
      </c>
      <c r="W361" s="90" t="s">
        <v>351</v>
      </c>
      <c r="X361" s="4" t="s">
        <v>352</v>
      </c>
      <c r="Y361" s="90" t="s">
        <v>353</v>
      </c>
      <c r="Z361" s="4" t="s">
        <v>354</v>
      </c>
      <c r="AA361" s="54" t="s">
        <v>1351</v>
      </c>
      <c r="AB361" s="3" t="s">
        <v>1247</v>
      </c>
      <c r="AC361" s="4" t="s">
        <v>1248</v>
      </c>
      <c r="AD361" s="4" t="s">
        <v>5759</v>
      </c>
      <c r="AE361" s="4" t="s">
        <v>5760</v>
      </c>
      <c r="AF361" s="4" t="s">
        <v>5761</v>
      </c>
      <c r="AG361" s="4" t="s">
        <v>5762</v>
      </c>
      <c r="AH361" s="3">
        <v>0.32800000000000001</v>
      </c>
      <c r="AI361" s="4" t="s">
        <v>5763</v>
      </c>
      <c r="AJ361" s="4" t="s">
        <v>5764</v>
      </c>
      <c r="AK361" s="4" t="s">
        <v>5765</v>
      </c>
      <c r="AL361" s="4" t="s">
        <v>5766</v>
      </c>
      <c r="AM361" s="8">
        <v>0</v>
      </c>
      <c r="AN361" s="8">
        <v>0.13100000000000001</v>
      </c>
      <c r="AO361" s="8">
        <v>0.251</v>
      </c>
      <c r="AP361" s="8">
        <v>0.32800000000000001</v>
      </c>
      <c r="AQ361" s="6">
        <v>1</v>
      </c>
      <c r="AR361" s="5" t="s">
        <v>5767</v>
      </c>
      <c r="AS361" s="5" t="s">
        <v>5768</v>
      </c>
      <c r="AT361" s="4" t="s">
        <v>5769</v>
      </c>
      <c r="AU361" s="4" t="s">
        <v>5770</v>
      </c>
      <c r="AV361" s="4" t="s">
        <v>5771</v>
      </c>
      <c r="AW361" s="4" t="s">
        <v>5772</v>
      </c>
      <c r="AX361" s="4" t="s">
        <v>5773</v>
      </c>
      <c r="AY361" s="4" t="s">
        <v>5774</v>
      </c>
      <c r="AZ361" s="4" t="s">
        <v>5772</v>
      </c>
      <c r="BA361" s="4" t="s">
        <v>5773</v>
      </c>
      <c r="BB361" s="4" t="s">
        <v>5775</v>
      </c>
      <c r="BC361" s="4" t="s">
        <v>5776</v>
      </c>
      <c r="BD361" s="4" t="s">
        <v>2350</v>
      </c>
      <c r="BE361" s="4" t="s">
        <v>5777</v>
      </c>
      <c r="BF361" s="4" t="s">
        <v>5718</v>
      </c>
      <c r="BG361" s="4" t="s">
        <v>5719</v>
      </c>
      <c r="BH361" s="4" t="s">
        <v>5778</v>
      </c>
      <c r="BI361" s="4" t="s">
        <v>5779</v>
      </c>
      <c r="BJ361" s="4" t="s">
        <v>5780</v>
      </c>
      <c r="BK361" s="4" t="s">
        <v>5781</v>
      </c>
      <c r="BL361" s="4" t="s">
        <v>5718</v>
      </c>
      <c r="BM361" s="4" t="s">
        <v>5719</v>
      </c>
      <c r="BN361" s="4" t="s">
        <v>5782</v>
      </c>
      <c r="BO361" s="4" t="s">
        <v>5718</v>
      </c>
      <c r="BP361" s="4" t="s">
        <v>5719</v>
      </c>
      <c r="BQ361" s="4" t="s">
        <v>5783</v>
      </c>
      <c r="BR361" s="4" t="s">
        <v>5776</v>
      </c>
      <c r="BS361" s="4" t="s">
        <v>2350</v>
      </c>
      <c r="BT361" s="4" t="s">
        <v>5784</v>
      </c>
      <c r="BU361" s="4" t="s">
        <v>5776</v>
      </c>
      <c r="BV361" s="4" t="s">
        <v>229</v>
      </c>
      <c r="BY361" s="69">
        <v>380554414</v>
      </c>
    </row>
    <row r="362" spans="1:118" ht="15.75" hidden="1">
      <c r="A362" s="51" t="s">
        <v>15792</v>
      </c>
      <c r="B362" s="3" t="s">
        <v>5607</v>
      </c>
      <c r="C362" s="4" t="s">
        <v>5608</v>
      </c>
      <c r="D362" s="4" t="s">
        <v>5609</v>
      </c>
      <c r="E362" s="4" t="s">
        <v>5610</v>
      </c>
      <c r="F362" s="4" t="s">
        <v>5611</v>
      </c>
      <c r="G362" s="4" t="s">
        <v>5612</v>
      </c>
      <c r="H362" s="3" t="s">
        <v>946</v>
      </c>
      <c r="I362" s="4" t="s">
        <v>947</v>
      </c>
      <c r="J362" s="4" t="s">
        <v>5626</v>
      </c>
      <c r="K362" s="5" t="s">
        <v>5627</v>
      </c>
      <c r="L362" s="6">
        <v>2</v>
      </c>
      <c r="M362" s="5" t="s">
        <v>22</v>
      </c>
      <c r="N362" s="90">
        <v>3</v>
      </c>
      <c r="O362" s="5" t="s">
        <v>138</v>
      </c>
      <c r="P362" s="90">
        <v>3</v>
      </c>
      <c r="Q362" s="5" t="s">
        <v>185</v>
      </c>
      <c r="R362" s="90">
        <v>11</v>
      </c>
      <c r="S362" s="4" t="s">
        <v>631</v>
      </c>
      <c r="T362" s="68" t="str">
        <f t="shared" si="5"/>
        <v>11. Ciudades y comunidades sostenibles</v>
      </c>
      <c r="U362" s="90" t="s">
        <v>349</v>
      </c>
      <c r="V362" s="4" t="s">
        <v>350</v>
      </c>
      <c r="W362" s="90" t="s">
        <v>497</v>
      </c>
      <c r="X362" s="4" t="s">
        <v>928</v>
      </c>
      <c r="Y362" s="90" t="s">
        <v>497</v>
      </c>
      <c r="Z362" s="4" t="s">
        <v>950</v>
      </c>
      <c r="AA362" s="54" t="s">
        <v>16496</v>
      </c>
      <c r="AB362" s="3" t="s">
        <v>951</v>
      </c>
      <c r="AC362" s="4" t="s">
        <v>952</v>
      </c>
      <c r="AD362" s="4" t="s">
        <v>5628</v>
      </c>
      <c r="AE362" s="4" t="s">
        <v>5629</v>
      </c>
      <c r="AF362" s="4" t="s">
        <v>5630</v>
      </c>
      <c r="AG362" s="4" t="s">
        <v>5631</v>
      </c>
      <c r="AH362" s="8">
        <v>1</v>
      </c>
      <c r="AI362" s="4" t="s">
        <v>5632</v>
      </c>
      <c r="AJ362" s="4" t="s">
        <v>5633</v>
      </c>
      <c r="AK362" s="4" t="s">
        <v>59</v>
      </c>
      <c r="AL362" s="4" t="s">
        <v>5621</v>
      </c>
      <c r="AM362" s="9">
        <v>0.25</v>
      </c>
      <c r="AN362" s="9">
        <v>0.5</v>
      </c>
      <c r="AO362" s="9">
        <v>0.75</v>
      </c>
      <c r="AP362" s="9">
        <v>1</v>
      </c>
      <c r="AQ362" s="6">
        <v>1</v>
      </c>
      <c r="AR362" s="5" t="s">
        <v>5631</v>
      </c>
      <c r="AS362" s="5" t="s">
        <v>5634</v>
      </c>
      <c r="AT362" s="4" t="s">
        <v>5635</v>
      </c>
      <c r="AU362" s="4" t="s">
        <v>5636</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1618161085.0599999</v>
      </c>
    </row>
    <row r="363" spans="1:118" ht="15.75" hidden="1">
      <c r="A363" s="51" t="s">
        <v>15793</v>
      </c>
      <c r="B363" s="3" t="s">
        <v>5607</v>
      </c>
      <c r="C363" s="4" t="s">
        <v>5608</v>
      </c>
      <c r="D363" s="4" t="s">
        <v>5609</v>
      </c>
      <c r="E363" s="4" t="s">
        <v>5610</v>
      </c>
      <c r="F363" s="4" t="s">
        <v>5611</v>
      </c>
      <c r="G363" s="4" t="s">
        <v>5612</v>
      </c>
      <c r="H363" s="3" t="s">
        <v>5637</v>
      </c>
      <c r="I363" s="4" t="s">
        <v>5638</v>
      </c>
      <c r="J363" s="4" t="s">
        <v>5639</v>
      </c>
      <c r="K363" s="5" t="s">
        <v>5640</v>
      </c>
      <c r="L363" s="6">
        <v>2</v>
      </c>
      <c r="M363" s="5" t="s">
        <v>22</v>
      </c>
      <c r="N363" s="90">
        <v>3</v>
      </c>
      <c r="O363" s="4" t="s">
        <v>138</v>
      </c>
      <c r="P363" s="90">
        <v>2</v>
      </c>
      <c r="Q363" s="4" t="s">
        <v>184</v>
      </c>
      <c r="R363" s="90">
        <v>6</v>
      </c>
      <c r="S363" s="4" t="s">
        <v>1300</v>
      </c>
      <c r="T363" s="68" t="str">
        <f t="shared" si="5"/>
        <v xml:space="preserve">6. Agua limpia y saneamiento </v>
      </c>
      <c r="U363" s="90" t="s">
        <v>349</v>
      </c>
      <c r="V363" s="4" t="s">
        <v>350</v>
      </c>
      <c r="W363" s="90" t="s">
        <v>349</v>
      </c>
      <c r="X363" s="4" t="s">
        <v>783</v>
      </c>
      <c r="Y363" s="90" t="s">
        <v>528</v>
      </c>
      <c r="Z363" s="4" t="s">
        <v>1301</v>
      </c>
      <c r="AA363" s="54" t="s">
        <v>16492</v>
      </c>
      <c r="AB363" s="3" t="s">
        <v>5641</v>
      </c>
      <c r="AC363" s="4" t="s">
        <v>5642</v>
      </c>
      <c r="AD363" s="4" t="s">
        <v>5643</v>
      </c>
      <c r="AE363" s="4" t="s">
        <v>5644</v>
      </c>
      <c r="AF363" s="4" t="s">
        <v>5645</v>
      </c>
      <c r="AG363" s="4" t="s">
        <v>5646</v>
      </c>
      <c r="AH363" s="3">
        <v>0.27239999999999998</v>
      </c>
      <c r="AI363" s="4" t="s">
        <v>5647</v>
      </c>
      <c r="AJ363" s="4" t="s">
        <v>5648</v>
      </c>
      <c r="AK363" s="4" t="s">
        <v>2651</v>
      </c>
      <c r="AL363" s="4" t="s">
        <v>5649</v>
      </c>
      <c r="AM363" s="3">
        <v>6.6000000000000003E-2</v>
      </c>
      <c r="AN363" s="3">
        <v>0.1212</v>
      </c>
      <c r="AO363" s="3">
        <v>0.18720000000000001</v>
      </c>
      <c r="AP363" s="6">
        <v>0.27200000000000002</v>
      </c>
      <c r="AQ363" s="6">
        <v>1</v>
      </c>
      <c r="AR363" s="5" t="s">
        <v>5650</v>
      </c>
      <c r="AS363" s="5" t="s">
        <v>5651</v>
      </c>
      <c r="AT363" s="4" t="s">
        <v>5652</v>
      </c>
      <c r="AU363" s="4" t="s">
        <v>1315</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200000</v>
      </c>
    </row>
    <row r="364" spans="1:118" ht="15.75" hidden="1">
      <c r="A364" s="51" t="s">
        <v>15794</v>
      </c>
      <c r="B364" s="3" t="s">
        <v>5607</v>
      </c>
      <c r="C364" s="4" t="s">
        <v>5608</v>
      </c>
      <c r="D364" s="4" t="s">
        <v>5609</v>
      </c>
      <c r="E364" s="4" t="s">
        <v>5610</v>
      </c>
      <c r="F364" s="4" t="s">
        <v>5611</v>
      </c>
      <c r="G364" s="4" t="s">
        <v>5612</v>
      </c>
      <c r="H364" s="3" t="s">
        <v>1261</v>
      </c>
      <c r="I364" s="4" t="s">
        <v>1262</v>
      </c>
      <c r="J364" s="4" t="s">
        <v>5653</v>
      </c>
      <c r="K364" s="5" t="s">
        <v>5654</v>
      </c>
      <c r="L364" s="6">
        <v>2</v>
      </c>
      <c r="M364" s="5" t="s">
        <v>22</v>
      </c>
      <c r="N364" s="90">
        <v>2</v>
      </c>
      <c r="O364" s="5" t="s">
        <v>25</v>
      </c>
      <c r="P364" s="90">
        <v>2</v>
      </c>
      <c r="Q364" s="5" t="s">
        <v>180</v>
      </c>
      <c r="R364" s="90">
        <v>11</v>
      </c>
      <c r="S364" s="4" t="s">
        <v>631</v>
      </c>
      <c r="T364" s="68" t="str">
        <f t="shared" si="5"/>
        <v>11. Ciudades y comunidades sostenibles</v>
      </c>
      <c r="U364" s="90" t="s">
        <v>349</v>
      </c>
      <c r="V364" s="4" t="s">
        <v>350</v>
      </c>
      <c r="W364" s="90" t="s">
        <v>349</v>
      </c>
      <c r="X364" s="4" t="s">
        <v>783</v>
      </c>
      <c r="Y364" s="90" t="s">
        <v>497</v>
      </c>
      <c r="Z364" s="4" t="s">
        <v>784</v>
      </c>
      <c r="AA364" s="54" t="s">
        <v>16488</v>
      </c>
      <c r="AB364" s="3" t="s">
        <v>1265</v>
      </c>
      <c r="AC364" s="4" t="s">
        <v>1266</v>
      </c>
      <c r="AD364" s="4" t="s">
        <v>5655</v>
      </c>
      <c r="AE364" s="4" t="s">
        <v>5656</v>
      </c>
      <c r="AF364" s="4" t="s">
        <v>5657</v>
      </c>
      <c r="AG364" s="4" t="s">
        <v>5658</v>
      </c>
      <c r="AH364" s="3">
        <v>1.7999999999999999E-2</v>
      </c>
      <c r="AI364" s="4" t="s">
        <v>5659</v>
      </c>
      <c r="AJ364" s="4" t="s">
        <v>5660</v>
      </c>
      <c r="AK364" s="4" t="s">
        <v>2651</v>
      </c>
      <c r="AL364" s="4" t="s">
        <v>5661</v>
      </c>
      <c r="AM364" s="8">
        <v>0</v>
      </c>
      <c r="AN364" s="8">
        <v>0</v>
      </c>
      <c r="AO364" s="8">
        <v>8.9999999999999993E-3</v>
      </c>
      <c r="AP364" s="8">
        <v>1.7999999999999999E-2</v>
      </c>
      <c r="AQ364" s="6">
        <v>1</v>
      </c>
      <c r="AR364" s="5" t="s">
        <v>5658</v>
      </c>
      <c r="AS364" s="5" t="s">
        <v>5662</v>
      </c>
      <c r="AT364" s="4" t="s">
        <v>5652</v>
      </c>
      <c r="AU364" s="4" t="s">
        <v>1315</v>
      </c>
      <c r="AV364" s="4" t="s">
        <v>5663</v>
      </c>
      <c r="AW364" s="4" t="s">
        <v>5652</v>
      </c>
      <c r="AX364" s="4" t="s">
        <v>1315</v>
      </c>
      <c r="AY364" s="4" t="s">
        <v>5664</v>
      </c>
      <c r="AZ364" s="4" t="s">
        <v>5635</v>
      </c>
      <c r="BA364" s="4" t="s">
        <v>5636</v>
      </c>
      <c r="BB364" s="4" t="s">
        <v>5665</v>
      </c>
      <c r="BC364" s="4" t="s">
        <v>5652</v>
      </c>
      <c r="BD364" s="4" t="s">
        <v>1315</v>
      </c>
      <c r="BE364" s="4" t="s">
        <v>5666</v>
      </c>
      <c r="BF364" s="4" t="s">
        <v>5652</v>
      </c>
      <c r="BG364" s="4" t="s">
        <v>1315</v>
      </c>
      <c r="BH364" s="4" t="s">
        <v>5667</v>
      </c>
      <c r="BI364" s="4" t="s">
        <v>5652</v>
      </c>
      <c r="BJ364" s="4" t="s">
        <v>1315</v>
      </c>
      <c r="BK364" s="4" t="s">
        <v>5668</v>
      </c>
      <c r="BL364" s="4" t="s">
        <v>5652</v>
      </c>
      <c r="BM364" s="4" t="s">
        <v>1315</v>
      </c>
      <c r="BN364" s="4" t="s">
        <v>5669</v>
      </c>
      <c r="BO364" s="4" t="s">
        <v>5670</v>
      </c>
      <c r="BP364" s="4" t="s">
        <v>5671</v>
      </c>
      <c r="BQ364" s="4" t="s">
        <v>5672</v>
      </c>
      <c r="BR364" s="4" t="s">
        <v>5652</v>
      </c>
      <c r="BS364" s="4" t="s">
        <v>1315</v>
      </c>
      <c r="BT364" s="4" t="s">
        <v>229</v>
      </c>
      <c r="BU364" s="4" t="s">
        <v>229</v>
      </c>
      <c r="BV364" s="4" t="s">
        <v>229</v>
      </c>
      <c r="BW364" s="51" t="s">
        <v>120</v>
      </c>
      <c r="BX364" s="51" t="s">
        <v>122</v>
      </c>
      <c r="BY364" s="69">
        <v>162198873</v>
      </c>
      <c r="BZ364" s="15"/>
      <c r="DK364" s="15"/>
      <c r="DL364" s="15"/>
      <c r="DM364" s="15"/>
      <c r="DN364" s="15"/>
    </row>
    <row r="365" spans="1:118" ht="15.75" hidden="1">
      <c r="A365" s="51" t="s">
        <v>15795</v>
      </c>
      <c r="B365" s="3" t="s">
        <v>5607</v>
      </c>
      <c r="C365" s="4" t="s">
        <v>5608</v>
      </c>
      <c r="D365" s="4" t="s">
        <v>5609</v>
      </c>
      <c r="E365" s="4" t="s">
        <v>5610</v>
      </c>
      <c r="F365" s="4" t="s">
        <v>5611</v>
      </c>
      <c r="G365" s="4" t="s">
        <v>5612</v>
      </c>
      <c r="H365" s="3" t="s">
        <v>14</v>
      </c>
      <c r="I365" s="4" t="s">
        <v>16</v>
      </c>
      <c r="J365" s="4" t="s">
        <v>5673</v>
      </c>
      <c r="K365" s="5" t="s">
        <v>5674</v>
      </c>
      <c r="L365" s="6">
        <v>2</v>
      </c>
      <c r="M365" s="5" t="s">
        <v>22</v>
      </c>
      <c r="N365" s="90" t="s">
        <v>349</v>
      </c>
      <c r="O365" s="4" t="s">
        <v>25</v>
      </c>
      <c r="P365" s="90" t="s">
        <v>497</v>
      </c>
      <c r="Q365" s="4" t="s">
        <v>28</v>
      </c>
      <c r="R365" s="90" t="s">
        <v>1593</v>
      </c>
      <c r="S365" s="4" t="s">
        <v>286</v>
      </c>
      <c r="T365" s="68" t="str">
        <f t="shared" si="5"/>
        <v xml:space="preserve">10. Reducción de las desigualdades </v>
      </c>
      <c r="U365" s="90" t="s">
        <v>497</v>
      </c>
      <c r="V365" s="4" t="s">
        <v>34</v>
      </c>
      <c r="W365" s="90" t="s">
        <v>349</v>
      </c>
      <c r="X365" s="4" t="s">
        <v>269</v>
      </c>
      <c r="Y365" s="90" t="s">
        <v>349</v>
      </c>
      <c r="Z365" s="4" t="s">
        <v>3891</v>
      </c>
      <c r="AA365" s="54" t="s">
        <v>16511</v>
      </c>
      <c r="AB365" s="3" t="s">
        <v>42</v>
      </c>
      <c r="AC365" s="4" t="s">
        <v>44</v>
      </c>
      <c r="AD365" s="4" t="s">
        <v>5675</v>
      </c>
      <c r="AE365" s="4" t="s">
        <v>5676</v>
      </c>
      <c r="AF365" s="4" t="s">
        <v>5677</v>
      </c>
      <c r="AG365" s="4" t="s">
        <v>5678</v>
      </c>
      <c r="AH365" s="3">
        <v>1.9400000000000001E-2</v>
      </c>
      <c r="AI365" s="4" t="s">
        <v>5679</v>
      </c>
      <c r="AJ365" s="4" t="s">
        <v>5680</v>
      </c>
      <c r="AK365" s="4" t="s">
        <v>2651</v>
      </c>
      <c r="AL365" s="4" t="s">
        <v>5681</v>
      </c>
      <c r="AM365" s="8">
        <v>0</v>
      </c>
      <c r="AN365" s="8">
        <v>1.9400000000000001E-2</v>
      </c>
      <c r="AO365" s="8">
        <v>1.9400000000000001E-2</v>
      </c>
      <c r="AP365" s="8">
        <v>1.9400000000000001E-2</v>
      </c>
      <c r="AQ365" s="6">
        <v>1</v>
      </c>
      <c r="AR365" s="5" t="s">
        <v>5678</v>
      </c>
      <c r="AS365" s="5" t="s">
        <v>5682</v>
      </c>
      <c r="AT365" s="4" t="s">
        <v>5683</v>
      </c>
      <c r="AU365" s="4" t="s">
        <v>2378</v>
      </c>
      <c r="AV365" s="4" t="s">
        <v>5684</v>
      </c>
      <c r="AW365" s="4" t="s">
        <v>5683</v>
      </c>
      <c r="AX365" s="4" t="s">
        <v>2378</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500000</v>
      </c>
    </row>
    <row r="366" spans="1:118" ht="15.75" hidden="1">
      <c r="A366" s="51" t="s">
        <v>15796</v>
      </c>
      <c r="B366" s="3" t="s">
        <v>5607</v>
      </c>
      <c r="C366" s="4" t="s">
        <v>5608</v>
      </c>
      <c r="D366" s="4" t="s">
        <v>5609</v>
      </c>
      <c r="E366" s="4" t="s">
        <v>5610</v>
      </c>
      <c r="F366" s="4" t="s">
        <v>5611</v>
      </c>
      <c r="G366" s="4" t="s">
        <v>5612</v>
      </c>
      <c r="H366" s="3" t="s">
        <v>231</v>
      </c>
      <c r="I366" s="4" t="s">
        <v>232</v>
      </c>
      <c r="J366" s="4" t="s">
        <v>5685</v>
      </c>
      <c r="K366" s="5" t="s">
        <v>5686</v>
      </c>
      <c r="L366" s="6">
        <v>5</v>
      </c>
      <c r="M366" s="5" t="s">
        <v>128</v>
      </c>
      <c r="N366" s="90">
        <v>3</v>
      </c>
      <c r="O366" s="5" t="s">
        <v>150</v>
      </c>
      <c r="P366" s="90">
        <v>1</v>
      </c>
      <c r="Q366" s="5" t="s">
        <v>209</v>
      </c>
      <c r="R366" s="90">
        <v>16</v>
      </c>
      <c r="S366" s="4" t="s">
        <v>31</v>
      </c>
      <c r="T366" s="68" t="str">
        <f t="shared" si="5"/>
        <v>16. Paz, justicia e instituciones sólidas</v>
      </c>
      <c r="U366" s="90" t="s">
        <v>497</v>
      </c>
      <c r="V366" s="4" t="s">
        <v>34</v>
      </c>
      <c r="W366" s="90" t="s">
        <v>3581</v>
      </c>
      <c r="X366" s="4" t="s">
        <v>235</v>
      </c>
      <c r="Y366" s="90" t="s">
        <v>349</v>
      </c>
      <c r="Z366" s="4" t="s">
        <v>236</v>
      </c>
      <c r="AA366" s="54" t="s">
        <v>16481</v>
      </c>
      <c r="AB366" s="3" t="s">
        <v>237</v>
      </c>
      <c r="AC366" s="4" t="s">
        <v>238</v>
      </c>
      <c r="AD366" s="4" t="s">
        <v>5687</v>
      </c>
      <c r="AE366" s="4" t="s">
        <v>5688</v>
      </c>
      <c r="AF366" s="4" t="s">
        <v>5689</v>
      </c>
      <c r="AG366" s="4" t="s">
        <v>5690</v>
      </c>
      <c r="AH366" s="8">
        <v>1</v>
      </c>
      <c r="AI366" s="4" t="s">
        <v>5691</v>
      </c>
      <c r="AJ366" s="4" t="s">
        <v>5620</v>
      </c>
      <c r="AK366" s="4" t="s">
        <v>59</v>
      </c>
      <c r="AL366" s="4" t="s">
        <v>5621</v>
      </c>
      <c r="AM366" s="9">
        <v>0.25</v>
      </c>
      <c r="AN366" s="9">
        <v>0.5</v>
      </c>
      <c r="AO366" s="9">
        <v>0.75</v>
      </c>
      <c r="AP366" s="9">
        <v>1</v>
      </c>
      <c r="AQ366" s="6">
        <v>1</v>
      </c>
      <c r="AR366" s="5" t="s">
        <v>5692</v>
      </c>
      <c r="AS366" s="5" t="s">
        <v>5693</v>
      </c>
      <c r="AT366" s="4" t="s">
        <v>5694</v>
      </c>
      <c r="AU366" s="4" t="s">
        <v>5695</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Y366" s="69">
        <v>150000</v>
      </c>
    </row>
    <row r="367" spans="1:118" ht="15.75" hidden="1">
      <c r="A367" s="51" t="s">
        <v>15797</v>
      </c>
      <c r="B367" s="3" t="s">
        <v>5607</v>
      </c>
      <c r="C367" s="4" t="s">
        <v>5608</v>
      </c>
      <c r="D367" s="4" t="s">
        <v>5609</v>
      </c>
      <c r="E367" s="4" t="s">
        <v>5610</v>
      </c>
      <c r="F367" s="4" t="s">
        <v>5611</v>
      </c>
      <c r="G367" s="4" t="s">
        <v>5612</v>
      </c>
      <c r="H367" s="3" t="s">
        <v>248</v>
      </c>
      <c r="I367" s="4" t="s">
        <v>249</v>
      </c>
      <c r="J367" s="4" t="s">
        <v>5696</v>
      </c>
      <c r="K367" s="5" t="s">
        <v>5697</v>
      </c>
      <c r="L367" s="6">
        <v>2</v>
      </c>
      <c r="M367" s="5" t="s">
        <v>22</v>
      </c>
      <c r="N367" s="90" t="s">
        <v>497</v>
      </c>
      <c r="O367" s="4" t="s">
        <v>137</v>
      </c>
      <c r="P367" s="90" t="s">
        <v>3581</v>
      </c>
      <c r="Q367" s="4" t="s">
        <v>179</v>
      </c>
      <c r="R367" s="90">
        <v>16</v>
      </c>
      <c r="S367" s="4" t="s">
        <v>31</v>
      </c>
      <c r="T367" s="68" t="str">
        <f t="shared" si="5"/>
        <v>16. Paz, justicia e instituciones sólidas</v>
      </c>
      <c r="U367" s="90" t="s">
        <v>349</v>
      </c>
      <c r="V367" s="4" t="s">
        <v>34</v>
      </c>
      <c r="W367" s="90" t="s">
        <v>528</v>
      </c>
      <c r="X367" s="4" t="s">
        <v>37</v>
      </c>
      <c r="Y367" s="90" t="s">
        <v>349</v>
      </c>
      <c r="Z367" s="4" t="s">
        <v>252</v>
      </c>
      <c r="AA367" s="54" t="s">
        <v>16527</v>
      </c>
      <c r="AB367" s="3" t="s">
        <v>253</v>
      </c>
      <c r="AC367" s="4" t="s">
        <v>254</v>
      </c>
      <c r="AD367" s="4" t="s">
        <v>5698</v>
      </c>
      <c r="AE367" s="4" t="s">
        <v>5699</v>
      </c>
      <c r="AF367" s="4" t="s">
        <v>5700</v>
      </c>
      <c r="AG367" s="4" t="s">
        <v>5701</v>
      </c>
      <c r="AH367" s="8">
        <v>0.97499999999999998</v>
      </c>
      <c r="AI367" s="4" t="s">
        <v>5702</v>
      </c>
      <c r="AJ367" s="4" t="s">
        <v>5703</v>
      </c>
      <c r="AK367" s="4" t="s">
        <v>59</v>
      </c>
      <c r="AL367" s="4" t="s">
        <v>5704</v>
      </c>
      <c r="AM367" s="9">
        <v>0.24399999999999999</v>
      </c>
      <c r="AN367" s="9">
        <v>0.48799999999999999</v>
      </c>
      <c r="AO367" s="9">
        <v>0.73199999999999998</v>
      </c>
      <c r="AP367" s="9">
        <v>0.97499999999999998</v>
      </c>
      <c r="AQ367" s="6">
        <v>1</v>
      </c>
      <c r="AR367" s="5" t="s">
        <v>5701</v>
      </c>
      <c r="AS367" s="5" t="s">
        <v>5705</v>
      </c>
      <c r="AT367" s="4" t="s">
        <v>5706</v>
      </c>
      <c r="AU367" s="4" t="s">
        <v>5426</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15"/>
      <c r="BX367" s="15"/>
      <c r="BY367" s="69">
        <v>350000</v>
      </c>
    </row>
    <row r="368" spans="1:118" ht="15.75" hidden="1">
      <c r="A368" s="51" t="s">
        <v>15798</v>
      </c>
      <c r="B368" s="3" t="s">
        <v>5607</v>
      </c>
      <c r="C368" s="4" t="s">
        <v>5608</v>
      </c>
      <c r="D368" s="4" t="s">
        <v>5609</v>
      </c>
      <c r="E368" s="4" t="s">
        <v>5610</v>
      </c>
      <c r="F368" s="4" t="s">
        <v>5611</v>
      </c>
      <c r="G368" s="4" t="s">
        <v>5612</v>
      </c>
      <c r="H368" s="3" t="s">
        <v>263</v>
      </c>
      <c r="I368" s="4" t="s">
        <v>264</v>
      </c>
      <c r="J368" s="4" t="s">
        <v>5707</v>
      </c>
      <c r="K368" s="5" t="s">
        <v>5708</v>
      </c>
      <c r="L368" s="6">
        <v>1</v>
      </c>
      <c r="M368" s="5" t="s">
        <v>125</v>
      </c>
      <c r="N368" s="90">
        <v>5</v>
      </c>
      <c r="O368" s="5" t="s">
        <v>134</v>
      </c>
      <c r="P368" s="90">
        <v>0</v>
      </c>
      <c r="Q368" s="5" t="s">
        <v>134</v>
      </c>
      <c r="R368" s="90">
        <v>5</v>
      </c>
      <c r="S368" s="4" t="s">
        <v>268</v>
      </c>
      <c r="T368" s="68" t="str">
        <f t="shared" si="5"/>
        <v xml:space="preserve">5. Igualdad de género </v>
      </c>
      <c r="U368" s="90" t="s">
        <v>497</v>
      </c>
      <c r="V368" s="4" t="s">
        <v>34</v>
      </c>
      <c r="W368" s="90" t="s">
        <v>349</v>
      </c>
      <c r="X368" s="4" t="s">
        <v>269</v>
      </c>
      <c r="Y368" s="90" t="s">
        <v>840</v>
      </c>
      <c r="Z368" s="4" t="s">
        <v>270</v>
      </c>
      <c r="AA368" s="54" t="s">
        <v>16482</v>
      </c>
      <c r="AB368" s="3" t="s">
        <v>271</v>
      </c>
      <c r="AC368" s="4" t="s">
        <v>272</v>
      </c>
      <c r="AD368" s="4" t="s">
        <v>5709</v>
      </c>
      <c r="AE368" s="4" t="s">
        <v>5710</v>
      </c>
      <c r="AF368" s="4" t="s">
        <v>5711</v>
      </c>
      <c r="AG368" s="4" t="s">
        <v>5712</v>
      </c>
      <c r="AH368" s="3">
        <v>2.5714000000000001</v>
      </c>
      <c r="AI368" s="4" t="s">
        <v>5713</v>
      </c>
      <c r="AJ368" s="4" t="s">
        <v>5714</v>
      </c>
      <c r="AK368" s="4" t="s">
        <v>2651</v>
      </c>
      <c r="AL368" s="4" t="s">
        <v>5715</v>
      </c>
      <c r="AM368" s="3">
        <v>0.64300000000000002</v>
      </c>
      <c r="AN368" s="3">
        <v>1.286</v>
      </c>
      <c r="AO368" s="3">
        <v>1.929</v>
      </c>
      <c r="AP368" s="6">
        <v>2.57</v>
      </c>
      <c r="AQ368" s="6">
        <v>1</v>
      </c>
      <c r="AR368" s="5" t="s">
        <v>5716</v>
      </c>
      <c r="AS368" s="5" t="s">
        <v>5717</v>
      </c>
      <c r="AT368" s="4" t="s">
        <v>5718</v>
      </c>
      <c r="AU368" s="4" t="s">
        <v>5719</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2750000</v>
      </c>
    </row>
    <row r="369" spans="1:77" ht="15.75" hidden="1">
      <c r="A369" s="51" t="s">
        <v>15799</v>
      </c>
      <c r="B369" s="3" t="s">
        <v>5607</v>
      </c>
      <c r="C369" s="4" t="s">
        <v>5608</v>
      </c>
      <c r="D369" s="4" t="s">
        <v>5609</v>
      </c>
      <c r="E369" s="4" t="s">
        <v>5610</v>
      </c>
      <c r="F369" s="4" t="s">
        <v>5611</v>
      </c>
      <c r="G369" s="4" t="s">
        <v>5612</v>
      </c>
      <c r="H369" s="3" t="s">
        <v>282</v>
      </c>
      <c r="I369" s="4" t="s">
        <v>283</v>
      </c>
      <c r="J369" s="4" t="s">
        <v>5720</v>
      </c>
      <c r="K369" s="5" t="s">
        <v>5721</v>
      </c>
      <c r="L369" s="6">
        <v>1</v>
      </c>
      <c r="M369" s="5" t="s">
        <v>125</v>
      </c>
      <c r="N369" s="90">
        <v>6</v>
      </c>
      <c r="O369" s="4" t="s">
        <v>135</v>
      </c>
      <c r="P369" s="90">
        <v>0</v>
      </c>
      <c r="Q369" s="4" t="s">
        <v>135</v>
      </c>
      <c r="R369" s="90">
        <v>10</v>
      </c>
      <c r="S369" s="4" t="s">
        <v>286</v>
      </c>
      <c r="T369" s="68" t="str">
        <f t="shared" si="5"/>
        <v xml:space="preserve">10. Reducción de las desigualdades </v>
      </c>
      <c r="U369" s="90" t="s">
        <v>497</v>
      </c>
      <c r="V369" s="4" t="s">
        <v>34</v>
      </c>
      <c r="W369" s="90" t="s">
        <v>349</v>
      </c>
      <c r="X369" s="4" t="s">
        <v>269</v>
      </c>
      <c r="Y369" s="90" t="s">
        <v>840</v>
      </c>
      <c r="Z369" s="4" t="s">
        <v>270</v>
      </c>
      <c r="AA369" s="54" t="s">
        <v>16482</v>
      </c>
      <c r="AB369" s="3" t="s">
        <v>287</v>
      </c>
      <c r="AC369" s="4" t="s">
        <v>288</v>
      </c>
      <c r="AD369" s="4" t="s">
        <v>5722</v>
      </c>
      <c r="AE369" s="4" t="s">
        <v>5723</v>
      </c>
      <c r="AF369" s="4" t="s">
        <v>5724</v>
      </c>
      <c r="AG369" s="4" t="s">
        <v>5725</v>
      </c>
      <c r="AH369" s="3">
        <v>1</v>
      </c>
      <c r="AI369" s="4" t="s">
        <v>5726</v>
      </c>
      <c r="AJ369" s="4" t="s">
        <v>5714</v>
      </c>
      <c r="AK369" s="4" t="s">
        <v>2651</v>
      </c>
      <c r="AL369" s="4" t="s">
        <v>5715</v>
      </c>
      <c r="AM369" s="3">
        <v>0.25</v>
      </c>
      <c r="AN369" s="3">
        <v>0.5</v>
      </c>
      <c r="AO369" s="3">
        <v>0.75</v>
      </c>
      <c r="AP369" s="3">
        <v>1</v>
      </c>
      <c r="AQ369" s="6">
        <v>1</v>
      </c>
      <c r="AR369" s="5" t="s">
        <v>5727</v>
      </c>
      <c r="AS369" s="5" t="s">
        <v>5728</v>
      </c>
      <c r="AT369" s="4" t="s">
        <v>5729</v>
      </c>
      <c r="AU369" s="4" t="s">
        <v>5730</v>
      </c>
      <c r="AV369" s="4" t="s">
        <v>5731</v>
      </c>
      <c r="AW369" s="4" t="s">
        <v>5729</v>
      </c>
      <c r="AX369" s="4" t="s">
        <v>5730</v>
      </c>
      <c r="AY369" s="4" t="s">
        <v>5732</v>
      </c>
      <c r="AZ369" s="4" t="s">
        <v>5729</v>
      </c>
      <c r="BA369" s="4" t="s">
        <v>5730</v>
      </c>
      <c r="BB369" s="4" t="s">
        <v>5733</v>
      </c>
      <c r="BC369" s="4" t="s">
        <v>5729</v>
      </c>
      <c r="BD369" s="4" t="s">
        <v>5730</v>
      </c>
      <c r="BE369" s="4" t="s">
        <v>5734</v>
      </c>
      <c r="BF369" s="4" t="s">
        <v>5729</v>
      </c>
      <c r="BG369" s="4" t="s">
        <v>5730</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145314306</v>
      </c>
    </row>
    <row r="370" spans="1:77" ht="15.75" hidden="1">
      <c r="A370" s="51" t="s">
        <v>15803</v>
      </c>
      <c r="B370" s="3" t="s">
        <v>5787</v>
      </c>
      <c r="C370" s="4" t="s">
        <v>5788</v>
      </c>
      <c r="D370" s="4" t="s">
        <v>5789</v>
      </c>
      <c r="E370" s="4" t="s">
        <v>5790</v>
      </c>
      <c r="F370" s="4" t="s">
        <v>5791</v>
      </c>
      <c r="G370" s="4" t="s">
        <v>5792</v>
      </c>
      <c r="H370" s="3" t="s">
        <v>898</v>
      </c>
      <c r="I370" s="4" t="s">
        <v>899</v>
      </c>
      <c r="J370" s="4" t="s">
        <v>5793</v>
      </c>
      <c r="K370" s="5" t="s">
        <v>5794</v>
      </c>
      <c r="L370" s="6">
        <v>5</v>
      </c>
      <c r="M370" s="5" t="s">
        <v>128</v>
      </c>
      <c r="N370" s="90">
        <v>1</v>
      </c>
      <c r="O370" s="4" t="s">
        <v>148</v>
      </c>
      <c r="P370" s="90">
        <v>11</v>
      </c>
      <c r="Q370" s="4" t="s">
        <v>201</v>
      </c>
      <c r="R370" s="90">
        <v>16</v>
      </c>
      <c r="S370" s="4" t="s">
        <v>31</v>
      </c>
      <c r="T370" s="68" t="str">
        <f t="shared" si="5"/>
        <v>16. Paz, justicia e instituciones sólidas</v>
      </c>
      <c r="U370" s="90" t="s">
        <v>497</v>
      </c>
      <c r="V370" s="4" t="s">
        <v>34</v>
      </c>
      <c r="W370" s="90" t="s">
        <v>3581</v>
      </c>
      <c r="X370" s="4" t="s">
        <v>235</v>
      </c>
      <c r="Y370" s="90" t="s">
        <v>497</v>
      </c>
      <c r="Z370" s="4" t="s">
        <v>902</v>
      </c>
      <c r="AA370" s="54" t="s">
        <v>16490</v>
      </c>
      <c r="AB370" s="3" t="s">
        <v>903</v>
      </c>
      <c r="AC370" s="4" t="s">
        <v>904</v>
      </c>
      <c r="AD370" s="4" t="s">
        <v>5795</v>
      </c>
      <c r="AE370" s="4" t="s">
        <v>5796</v>
      </c>
      <c r="AF370" s="4" t="s">
        <v>5797</v>
      </c>
      <c r="AG370" s="4" t="s">
        <v>5798</v>
      </c>
      <c r="AH370" s="8">
        <v>0.1</v>
      </c>
      <c r="AI370" s="4" t="s">
        <v>5799</v>
      </c>
      <c r="AJ370" s="4" t="s">
        <v>5800</v>
      </c>
      <c r="AK370" s="4" t="s">
        <v>59</v>
      </c>
      <c r="AL370" s="4" t="s">
        <v>5801</v>
      </c>
      <c r="AM370" s="9">
        <v>0.02</v>
      </c>
      <c r="AN370" s="9">
        <v>0.04</v>
      </c>
      <c r="AO370" s="9">
        <v>7.0000000000000007E-2</v>
      </c>
      <c r="AP370" s="9">
        <v>0.1</v>
      </c>
      <c r="AQ370" s="6">
        <v>0.2</v>
      </c>
      <c r="AR370" s="5" t="s">
        <v>5802</v>
      </c>
      <c r="AS370" s="5" t="s">
        <v>5803</v>
      </c>
      <c r="AT370" s="4" t="s">
        <v>5804</v>
      </c>
      <c r="AU370" s="4" t="s">
        <v>5805</v>
      </c>
      <c r="AV370" s="4" t="s">
        <v>5806</v>
      </c>
      <c r="AW370" s="4" t="s">
        <v>5804</v>
      </c>
      <c r="AX370" s="4" t="s">
        <v>5805</v>
      </c>
      <c r="AY370" s="4" t="s">
        <v>5807</v>
      </c>
      <c r="AZ370" s="4" t="s">
        <v>5804</v>
      </c>
      <c r="BA370" s="4" t="s">
        <v>5805</v>
      </c>
      <c r="BB370" s="4" t="s">
        <v>5808</v>
      </c>
      <c r="BC370" s="4" t="s">
        <v>5804</v>
      </c>
      <c r="BD370" s="4" t="s">
        <v>5805</v>
      </c>
      <c r="BE370" s="4" t="s">
        <v>5809</v>
      </c>
      <c r="BF370" s="4" t="s">
        <v>5804</v>
      </c>
      <c r="BG370" s="4" t="s">
        <v>5805</v>
      </c>
      <c r="BH370" s="4" t="s">
        <v>5810</v>
      </c>
      <c r="BI370" s="4" t="s">
        <v>5804</v>
      </c>
      <c r="BJ370" s="4" t="s">
        <v>5805</v>
      </c>
      <c r="BK370" s="4" t="s">
        <v>5811</v>
      </c>
      <c r="BL370" s="4" t="s">
        <v>5804</v>
      </c>
      <c r="BM370" s="4" t="s">
        <v>5805</v>
      </c>
      <c r="BN370" s="4" t="s">
        <v>5812</v>
      </c>
      <c r="BO370" s="4" t="s">
        <v>5813</v>
      </c>
      <c r="BP370" s="4" t="s">
        <v>3756</v>
      </c>
      <c r="BQ370" s="4" t="s">
        <v>229</v>
      </c>
      <c r="BR370" s="4" t="s">
        <v>229</v>
      </c>
      <c r="BS370" s="4" t="s">
        <v>229</v>
      </c>
      <c r="BT370" s="4" t="s">
        <v>229</v>
      </c>
      <c r="BU370" s="4" t="s">
        <v>229</v>
      </c>
      <c r="BV370" s="4" t="s">
        <v>229</v>
      </c>
      <c r="BY370" s="69">
        <v>3500000</v>
      </c>
    </row>
    <row r="371" spans="1:77" ht="15.75" hidden="1">
      <c r="A371" s="51" t="s">
        <v>15812</v>
      </c>
      <c r="B371" s="3" t="s">
        <v>5787</v>
      </c>
      <c r="C371" s="4" t="s">
        <v>5788</v>
      </c>
      <c r="D371" s="4" t="s">
        <v>5789</v>
      </c>
      <c r="E371" s="4" t="s">
        <v>5910</v>
      </c>
      <c r="F371" s="4" t="s">
        <v>5791</v>
      </c>
      <c r="G371" s="4" t="s">
        <v>5792</v>
      </c>
      <c r="H371" s="3" t="s">
        <v>231</v>
      </c>
      <c r="I371" s="4" t="s">
        <v>232</v>
      </c>
      <c r="J371" s="4" t="s">
        <v>5933</v>
      </c>
      <c r="K371" s="5" t="s">
        <v>5934</v>
      </c>
      <c r="L371" s="6">
        <v>5</v>
      </c>
      <c r="M371" s="5" t="s">
        <v>128</v>
      </c>
      <c r="N371" s="90">
        <v>3</v>
      </c>
      <c r="O371" s="5" t="s">
        <v>150</v>
      </c>
      <c r="P371" s="90">
        <v>1</v>
      </c>
      <c r="Q371" s="5" t="s">
        <v>209</v>
      </c>
      <c r="R371" s="90">
        <v>16</v>
      </c>
      <c r="S371" s="4" t="s">
        <v>31</v>
      </c>
      <c r="T371" s="68" t="str">
        <f t="shared" si="5"/>
        <v>16. Paz, justicia e instituciones sólidas</v>
      </c>
      <c r="U371" s="90" t="s">
        <v>497</v>
      </c>
      <c r="V371" s="4" t="s">
        <v>34</v>
      </c>
      <c r="W371" s="90" t="s">
        <v>3581</v>
      </c>
      <c r="X371" s="4" t="s">
        <v>235</v>
      </c>
      <c r="Y371" s="90" t="s">
        <v>349</v>
      </c>
      <c r="Z371" s="4" t="s">
        <v>236</v>
      </c>
      <c r="AA371" s="54" t="s">
        <v>16481</v>
      </c>
      <c r="AB371" s="3" t="s">
        <v>237</v>
      </c>
      <c r="AC371" s="4" t="s">
        <v>238</v>
      </c>
      <c r="AD371" s="4" t="s">
        <v>5935</v>
      </c>
      <c r="AE371" s="4" t="s">
        <v>5936</v>
      </c>
      <c r="AF371" s="4" t="s">
        <v>5937</v>
      </c>
      <c r="AG371" s="4" t="s">
        <v>5916</v>
      </c>
      <c r="AH371" s="8">
        <v>1</v>
      </c>
      <c r="AI371" s="4" t="s">
        <v>5938</v>
      </c>
      <c r="AJ371" s="4" t="s">
        <v>5918</v>
      </c>
      <c r="AK371" s="4" t="s">
        <v>59</v>
      </c>
      <c r="AL371" s="4" t="s">
        <v>5919</v>
      </c>
      <c r="AM371" s="9">
        <v>0.25</v>
      </c>
      <c r="AN371" s="9">
        <v>0.5</v>
      </c>
      <c r="AO371" s="9">
        <v>0.75</v>
      </c>
      <c r="AP371" s="9">
        <v>1</v>
      </c>
      <c r="AQ371" s="6">
        <v>0.1</v>
      </c>
      <c r="AR371" s="5" t="s">
        <v>5933</v>
      </c>
      <c r="AS371" s="5" t="s">
        <v>5939</v>
      </c>
      <c r="AT371" s="4" t="s">
        <v>5925</v>
      </c>
      <c r="AU371" s="4" t="s">
        <v>4503</v>
      </c>
      <c r="AV371" s="4" t="s">
        <v>5940</v>
      </c>
      <c r="AW371" s="4" t="s">
        <v>5925</v>
      </c>
      <c r="AX371" s="4" t="s">
        <v>4503</v>
      </c>
      <c r="AY371" s="4" t="s">
        <v>5941</v>
      </c>
      <c r="AZ371" s="4" t="s">
        <v>5942</v>
      </c>
      <c r="BA371" s="4" t="s">
        <v>5928</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4191408</v>
      </c>
    </row>
    <row r="372" spans="1:77" ht="15.75" hidden="1">
      <c r="A372" s="51" t="s">
        <v>15813</v>
      </c>
      <c r="B372" s="3" t="s">
        <v>5787</v>
      </c>
      <c r="C372" s="4" t="s">
        <v>5788</v>
      </c>
      <c r="D372" s="4" t="s">
        <v>5789</v>
      </c>
      <c r="E372" s="4" t="s">
        <v>5910</v>
      </c>
      <c r="F372" s="4" t="s">
        <v>5791</v>
      </c>
      <c r="G372" s="4" t="s">
        <v>5792</v>
      </c>
      <c r="H372" s="3" t="s">
        <v>248</v>
      </c>
      <c r="I372" s="4" t="s">
        <v>249</v>
      </c>
      <c r="J372" s="4" t="s">
        <v>5943</v>
      </c>
      <c r="K372" s="5" t="s">
        <v>5944</v>
      </c>
      <c r="L372" s="6">
        <v>2</v>
      </c>
      <c r="M372" s="5" t="s">
        <v>22</v>
      </c>
      <c r="N372" s="90" t="s">
        <v>349</v>
      </c>
      <c r="O372" s="4" t="s">
        <v>25</v>
      </c>
      <c r="P372" s="90" t="s">
        <v>528</v>
      </c>
      <c r="Q372" s="4" t="s">
        <v>181</v>
      </c>
      <c r="R372" s="90">
        <v>16</v>
      </c>
      <c r="S372" s="4" t="s">
        <v>31</v>
      </c>
      <c r="T372" s="68" t="str">
        <f t="shared" si="5"/>
        <v>16. Paz, justicia e instituciones sólidas</v>
      </c>
      <c r="U372" s="90" t="s">
        <v>349</v>
      </c>
      <c r="V372" s="4" t="s">
        <v>34</v>
      </c>
      <c r="W372" s="90" t="s">
        <v>528</v>
      </c>
      <c r="X372" s="4" t="s">
        <v>37</v>
      </c>
      <c r="Y372" s="90" t="s">
        <v>349</v>
      </c>
      <c r="Z372" s="4" t="s">
        <v>252</v>
      </c>
      <c r="AA372" s="54" t="s">
        <v>16527</v>
      </c>
      <c r="AB372" s="3" t="s">
        <v>253</v>
      </c>
      <c r="AC372" s="4" t="s">
        <v>254</v>
      </c>
      <c r="AD372" s="4" t="s">
        <v>5926</v>
      </c>
      <c r="AE372" s="4" t="s">
        <v>5945</v>
      </c>
      <c r="AF372" s="4" t="s">
        <v>5946</v>
      </c>
      <c r="AG372" s="4" t="s">
        <v>5926</v>
      </c>
      <c r="AH372" s="8">
        <v>1</v>
      </c>
      <c r="AI372" s="4" t="s">
        <v>5947</v>
      </c>
      <c r="AJ372" s="4" t="s">
        <v>5918</v>
      </c>
      <c r="AK372" s="4" t="s">
        <v>59</v>
      </c>
      <c r="AL372" s="4" t="s">
        <v>5919</v>
      </c>
      <c r="AM372" s="9">
        <v>0.23300000000000001</v>
      </c>
      <c r="AN372" s="9">
        <v>0.5</v>
      </c>
      <c r="AO372" s="9">
        <v>0.8</v>
      </c>
      <c r="AP372" s="9">
        <v>1</v>
      </c>
      <c r="AQ372" s="6">
        <v>0.1</v>
      </c>
      <c r="AR372" s="5" t="s">
        <v>5948</v>
      </c>
      <c r="AS372" s="5" t="s">
        <v>5949</v>
      </c>
      <c r="AT372" s="4" t="s">
        <v>5950</v>
      </c>
      <c r="AU372" s="4" t="s">
        <v>1895</v>
      </c>
      <c r="AV372" s="4" t="s">
        <v>5951</v>
      </c>
      <c r="AW372" s="4" t="s">
        <v>5950</v>
      </c>
      <c r="AX372" s="4" t="s">
        <v>1895</v>
      </c>
      <c r="AY372" s="4" t="s">
        <v>5952</v>
      </c>
      <c r="AZ372" s="4" t="s">
        <v>5953</v>
      </c>
      <c r="BA372" s="4" t="s">
        <v>4030</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4100000</v>
      </c>
    </row>
    <row r="373" spans="1:77" ht="15.75" hidden="1">
      <c r="A373" s="51" t="s">
        <v>15814</v>
      </c>
      <c r="B373" s="3" t="s">
        <v>5787</v>
      </c>
      <c r="C373" s="4" t="s">
        <v>5788</v>
      </c>
      <c r="D373" s="4" t="s">
        <v>5789</v>
      </c>
      <c r="E373" s="4" t="s">
        <v>5910</v>
      </c>
      <c r="F373" s="4" t="s">
        <v>5791</v>
      </c>
      <c r="G373" s="4" t="s">
        <v>5792</v>
      </c>
      <c r="H373" s="3" t="s">
        <v>263</v>
      </c>
      <c r="I373" s="4" t="s">
        <v>264</v>
      </c>
      <c r="J373" s="4" t="s">
        <v>5954</v>
      </c>
      <c r="K373" s="5" t="s">
        <v>5955</v>
      </c>
      <c r="L373" s="6">
        <v>1</v>
      </c>
      <c r="M373" s="5" t="s">
        <v>125</v>
      </c>
      <c r="N373" s="90">
        <v>5</v>
      </c>
      <c r="O373" s="5" t="s">
        <v>134</v>
      </c>
      <c r="P373" s="90">
        <v>0</v>
      </c>
      <c r="Q373" s="5" t="s">
        <v>134</v>
      </c>
      <c r="R373" s="90">
        <v>5</v>
      </c>
      <c r="S373" s="4" t="s">
        <v>268</v>
      </c>
      <c r="T373" s="68" t="str">
        <f t="shared" si="5"/>
        <v xml:space="preserve">5. Igualdad de género </v>
      </c>
      <c r="U373" s="90" t="s">
        <v>497</v>
      </c>
      <c r="V373" s="4" t="s">
        <v>34</v>
      </c>
      <c r="W373" s="90" t="s">
        <v>349</v>
      </c>
      <c r="X373" s="4" t="s">
        <v>269</v>
      </c>
      <c r="Y373" s="90" t="s">
        <v>840</v>
      </c>
      <c r="Z373" s="4" t="s">
        <v>270</v>
      </c>
      <c r="AA373" s="54" t="s">
        <v>16482</v>
      </c>
      <c r="AB373" s="3" t="s">
        <v>271</v>
      </c>
      <c r="AC373" s="4" t="s">
        <v>272</v>
      </c>
      <c r="AD373" s="4" t="s">
        <v>5956</v>
      </c>
      <c r="AE373" s="4" t="s">
        <v>5957</v>
      </c>
      <c r="AF373" s="4" t="s">
        <v>5958</v>
      </c>
      <c r="AG373" s="4" t="s">
        <v>5959</v>
      </c>
      <c r="AH373" s="3">
        <v>4</v>
      </c>
      <c r="AI373" s="4" t="s">
        <v>5960</v>
      </c>
      <c r="AJ373" s="4" t="s">
        <v>5961</v>
      </c>
      <c r="AK373" s="4" t="s">
        <v>5962</v>
      </c>
      <c r="AL373" s="4" t="s">
        <v>5963</v>
      </c>
      <c r="AM373" s="8">
        <v>0</v>
      </c>
      <c r="AN373" s="8">
        <v>1</v>
      </c>
      <c r="AO373" s="8">
        <v>3</v>
      </c>
      <c r="AP373" s="8">
        <v>4</v>
      </c>
      <c r="AQ373" s="6">
        <v>0.15</v>
      </c>
      <c r="AR373" s="5" t="s">
        <v>5964</v>
      </c>
      <c r="AS373" s="5" t="s">
        <v>5965</v>
      </c>
      <c r="AT373" s="4" t="s">
        <v>5950</v>
      </c>
      <c r="AU373" s="4" t="s">
        <v>1895</v>
      </c>
      <c r="AV373" s="4" t="s">
        <v>5966</v>
      </c>
      <c r="AW373" s="4" t="s">
        <v>5931</v>
      </c>
      <c r="AX373" s="4" t="s">
        <v>5932</v>
      </c>
      <c r="AY373" s="4" t="s">
        <v>5967</v>
      </c>
      <c r="AZ373" s="4" t="s">
        <v>5931</v>
      </c>
      <c r="BA373" s="4" t="s">
        <v>5932</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11300000</v>
      </c>
    </row>
    <row r="374" spans="1:77" ht="15.75" hidden="1">
      <c r="A374" s="51" t="s">
        <v>15815</v>
      </c>
      <c r="B374" s="3" t="s">
        <v>5787</v>
      </c>
      <c r="C374" s="4" t="s">
        <v>5788</v>
      </c>
      <c r="D374" s="4" t="s">
        <v>5789</v>
      </c>
      <c r="E374" s="4" t="s">
        <v>5910</v>
      </c>
      <c r="F374" s="4" t="s">
        <v>5791</v>
      </c>
      <c r="G374" s="4" t="s">
        <v>5792</v>
      </c>
      <c r="H374" s="3" t="s">
        <v>4286</v>
      </c>
      <c r="I374" s="4" t="s">
        <v>4287</v>
      </c>
      <c r="J374" s="4" t="s">
        <v>5968</v>
      </c>
      <c r="K374" s="5" t="s">
        <v>5969</v>
      </c>
      <c r="L374" s="6">
        <v>2</v>
      </c>
      <c r="M374" s="5" t="s">
        <v>22</v>
      </c>
      <c r="N374" s="90">
        <v>1</v>
      </c>
      <c r="O374" s="5" t="s">
        <v>137</v>
      </c>
      <c r="P374" s="90">
        <v>5</v>
      </c>
      <c r="Q374" s="5" t="s">
        <v>177</v>
      </c>
      <c r="R374" s="90">
        <v>11</v>
      </c>
      <c r="S374" s="4" t="s">
        <v>631</v>
      </c>
      <c r="T374" s="68" t="str">
        <f t="shared" si="5"/>
        <v>11. Ciudades y comunidades sostenibles</v>
      </c>
      <c r="U374" s="90" t="s">
        <v>528</v>
      </c>
      <c r="V374" s="4" t="s">
        <v>578</v>
      </c>
      <c r="W374" s="90" t="s">
        <v>3581</v>
      </c>
      <c r="X374" s="4" t="s">
        <v>4290</v>
      </c>
      <c r="Y374" s="90" t="s">
        <v>497</v>
      </c>
      <c r="Z374" s="4" t="s">
        <v>4290</v>
      </c>
      <c r="AA374" s="54" t="s">
        <v>16512</v>
      </c>
      <c r="AB374" s="3" t="s">
        <v>632</v>
      </c>
      <c r="AC374" s="4" t="s">
        <v>633</v>
      </c>
      <c r="AD374" s="4" t="s">
        <v>5970</v>
      </c>
      <c r="AE374" s="4" t="s">
        <v>5971</v>
      </c>
      <c r="AF374" s="4" t="s">
        <v>5972</v>
      </c>
      <c r="AG374" s="4" t="s">
        <v>5973</v>
      </c>
      <c r="AH374" s="3">
        <v>1</v>
      </c>
      <c r="AI374" s="4" t="s">
        <v>5974</v>
      </c>
      <c r="AJ374" s="4" t="s">
        <v>5918</v>
      </c>
      <c r="AK374" s="4" t="s">
        <v>844</v>
      </c>
      <c r="AL374" s="4" t="s">
        <v>5975</v>
      </c>
      <c r="AM374" s="3">
        <v>0.15</v>
      </c>
      <c r="AN374" s="3">
        <v>0.4</v>
      </c>
      <c r="AO374" s="3">
        <v>0.7</v>
      </c>
      <c r="AP374" s="3">
        <v>1</v>
      </c>
      <c r="AQ374" s="3" t="s">
        <v>5976</v>
      </c>
      <c r="AR374" s="5" t="s">
        <v>5977</v>
      </c>
      <c r="AS374" s="5" t="s">
        <v>5978</v>
      </c>
      <c r="AT374" s="4" t="s">
        <v>5979</v>
      </c>
      <c r="AU374" s="4" t="s">
        <v>5980</v>
      </c>
      <c r="AV374" s="4" t="s">
        <v>5981</v>
      </c>
      <c r="AW374" s="4" t="s">
        <v>5982</v>
      </c>
      <c r="AX374" s="4" t="s">
        <v>5983</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700000</v>
      </c>
    </row>
    <row r="375" spans="1:77" ht="15.75" hidden="1">
      <c r="A375" s="51" t="s">
        <v>15816</v>
      </c>
      <c r="B375" s="3" t="s">
        <v>5787</v>
      </c>
      <c r="C375" s="4" t="s">
        <v>5788</v>
      </c>
      <c r="D375" s="4" t="s">
        <v>5789</v>
      </c>
      <c r="E375" s="4" t="s">
        <v>5910</v>
      </c>
      <c r="F375" s="4" t="s">
        <v>5791</v>
      </c>
      <c r="G375" s="4" t="s">
        <v>5792</v>
      </c>
      <c r="H375" s="3" t="s">
        <v>5984</v>
      </c>
      <c r="I375" s="4" t="s">
        <v>5985</v>
      </c>
      <c r="J375" s="4" t="s">
        <v>5986</v>
      </c>
      <c r="K375" s="5" t="s">
        <v>5987</v>
      </c>
      <c r="L375" s="6">
        <v>1</v>
      </c>
      <c r="M375" s="5" t="s">
        <v>125</v>
      </c>
      <c r="N375" s="90">
        <v>6</v>
      </c>
      <c r="O375" s="4" t="s">
        <v>135</v>
      </c>
      <c r="P375" s="90">
        <v>1</v>
      </c>
      <c r="Q375" s="4" t="s">
        <v>167</v>
      </c>
      <c r="R375" s="90">
        <v>4</v>
      </c>
      <c r="S375" s="4" t="s">
        <v>1022</v>
      </c>
      <c r="T375" s="68" t="str">
        <f t="shared" si="5"/>
        <v>4. Educación de calidad</v>
      </c>
      <c r="U375" s="90" t="s">
        <v>349</v>
      </c>
      <c r="V375" s="4" t="s">
        <v>350</v>
      </c>
      <c r="W375" s="90" t="s">
        <v>351</v>
      </c>
      <c r="X375" s="4" t="s">
        <v>352</v>
      </c>
      <c r="Y375" s="90" t="s">
        <v>498</v>
      </c>
      <c r="Z375" s="4" t="s">
        <v>1756</v>
      </c>
      <c r="AA375" s="54" t="s">
        <v>16505</v>
      </c>
      <c r="AB375" s="3" t="s">
        <v>2306</v>
      </c>
      <c r="AC375" s="4" t="s">
        <v>2307</v>
      </c>
      <c r="AD375" s="4" t="s">
        <v>5988</v>
      </c>
      <c r="AE375" s="4" t="s">
        <v>5989</v>
      </c>
      <c r="AF375" s="4" t="s">
        <v>5990</v>
      </c>
      <c r="AG375" s="4" t="s">
        <v>5991</v>
      </c>
      <c r="AH375" s="8">
        <v>0.67</v>
      </c>
      <c r="AI375" s="4" t="s">
        <v>5992</v>
      </c>
      <c r="AJ375" s="4" t="s">
        <v>5993</v>
      </c>
      <c r="AK375" s="4" t="s">
        <v>59</v>
      </c>
      <c r="AL375" s="4" t="s">
        <v>5994</v>
      </c>
      <c r="AM375" s="9">
        <v>0.2</v>
      </c>
      <c r="AN375" s="9">
        <v>0.4</v>
      </c>
      <c r="AO375" s="9">
        <v>0.6</v>
      </c>
      <c r="AP375" s="9">
        <v>0.67</v>
      </c>
      <c r="AQ375" s="6">
        <v>0.9</v>
      </c>
      <c r="AR375" s="5" t="s">
        <v>5995</v>
      </c>
      <c r="AS375" s="5" t="s">
        <v>5996</v>
      </c>
      <c r="AT375" s="4" t="s">
        <v>5838</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8000000</v>
      </c>
    </row>
    <row r="376" spans="1:77" ht="15.75" hidden="1">
      <c r="A376" s="51" t="s">
        <v>15817</v>
      </c>
      <c r="B376" s="3" t="s">
        <v>5787</v>
      </c>
      <c r="C376" s="4" t="s">
        <v>5788</v>
      </c>
      <c r="D376" s="4" t="s">
        <v>5789</v>
      </c>
      <c r="E376" s="4" t="s">
        <v>5910</v>
      </c>
      <c r="F376" s="4" t="s">
        <v>5791</v>
      </c>
      <c r="G376" s="4" t="s">
        <v>5792</v>
      </c>
      <c r="H376" s="3" t="s">
        <v>5997</v>
      </c>
      <c r="I376" s="4" t="s">
        <v>5998</v>
      </c>
      <c r="J376" s="4" t="s">
        <v>5999</v>
      </c>
      <c r="K376" s="5" t="s">
        <v>6000</v>
      </c>
      <c r="L376" s="6">
        <v>1</v>
      </c>
      <c r="M376" s="5" t="s">
        <v>125</v>
      </c>
      <c r="N376" s="90">
        <v>6</v>
      </c>
      <c r="O376" s="5" t="s">
        <v>135</v>
      </c>
      <c r="P376" s="90">
        <v>1</v>
      </c>
      <c r="Q376" s="5" t="s">
        <v>167</v>
      </c>
      <c r="R376" s="90">
        <v>4</v>
      </c>
      <c r="S376" s="4" t="s">
        <v>1022</v>
      </c>
      <c r="T376" s="68" t="str">
        <f t="shared" si="5"/>
        <v>4. Educación de calidad</v>
      </c>
      <c r="U376" s="90" t="s">
        <v>349</v>
      </c>
      <c r="V376" s="4" t="s">
        <v>350</v>
      </c>
      <c r="W376" s="90" t="s">
        <v>351</v>
      </c>
      <c r="X376" s="4" t="s">
        <v>352</v>
      </c>
      <c r="Y376" s="90" t="s">
        <v>353</v>
      </c>
      <c r="Z376" s="4" t="s">
        <v>354</v>
      </c>
      <c r="AA376" s="54" t="s">
        <v>1351</v>
      </c>
      <c r="AB376" s="3" t="s">
        <v>2306</v>
      </c>
      <c r="AC376" s="4" t="s">
        <v>2307</v>
      </c>
      <c r="AD376" s="4" t="s">
        <v>6001</v>
      </c>
      <c r="AE376" s="4" t="s">
        <v>6002</v>
      </c>
      <c r="AF376" s="4" t="s">
        <v>6003</v>
      </c>
      <c r="AG376" s="4" t="s">
        <v>5991</v>
      </c>
      <c r="AH376" s="8">
        <v>0.4</v>
      </c>
      <c r="AI376" s="4" t="s">
        <v>6004</v>
      </c>
      <c r="AJ376" s="4" t="s">
        <v>6005</v>
      </c>
      <c r="AK376" s="4" t="s">
        <v>59</v>
      </c>
      <c r="AL376" s="4" t="s">
        <v>5994</v>
      </c>
      <c r="AM376" s="9">
        <v>0.1</v>
      </c>
      <c r="AN376" s="9">
        <v>0.2</v>
      </c>
      <c r="AO376" s="9">
        <v>0.3</v>
      </c>
      <c r="AP376" s="9">
        <v>0.4</v>
      </c>
      <c r="AQ376" s="6">
        <v>0.6</v>
      </c>
      <c r="AR376" s="5" t="s">
        <v>6006</v>
      </c>
      <c r="AS376" s="5" t="s">
        <v>6007</v>
      </c>
      <c r="AT376" s="4" t="s">
        <v>5838</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5940000</v>
      </c>
    </row>
    <row r="377" spans="1:77" ht="15.75" hidden="1">
      <c r="A377" s="51" t="s">
        <v>15818</v>
      </c>
      <c r="B377" s="3" t="s">
        <v>5787</v>
      </c>
      <c r="C377" s="4" t="s">
        <v>5788</v>
      </c>
      <c r="D377" s="4" t="s">
        <v>5789</v>
      </c>
      <c r="E377" s="4" t="s">
        <v>5910</v>
      </c>
      <c r="F377" s="4" t="s">
        <v>5791</v>
      </c>
      <c r="G377" s="4" t="s">
        <v>5792</v>
      </c>
      <c r="H377" s="3" t="s">
        <v>6008</v>
      </c>
      <c r="I377" s="4" t="s">
        <v>6009</v>
      </c>
      <c r="J377" s="4" t="s">
        <v>6010</v>
      </c>
      <c r="K377" s="5" t="s">
        <v>6011</v>
      </c>
      <c r="L377" s="6">
        <v>1</v>
      </c>
      <c r="M377" s="5" t="s">
        <v>125</v>
      </c>
      <c r="N377" s="90">
        <v>2</v>
      </c>
      <c r="O377" s="4" t="s">
        <v>131</v>
      </c>
      <c r="P377" s="90">
        <v>1</v>
      </c>
      <c r="Q377" s="4" t="s">
        <v>161</v>
      </c>
      <c r="R377" s="90">
        <v>3</v>
      </c>
      <c r="S377" s="4" t="s">
        <v>972</v>
      </c>
      <c r="T377" s="68" t="str">
        <f t="shared" si="5"/>
        <v xml:space="preserve">3. Salud y bienestar </v>
      </c>
      <c r="U377" s="90" t="s">
        <v>349</v>
      </c>
      <c r="V377" s="4" t="s">
        <v>350</v>
      </c>
      <c r="W377" s="90" t="s">
        <v>351</v>
      </c>
      <c r="X377" s="4" t="s">
        <v>352</v>
      </c>
      <c r="Y377" s="90" t="s">
        <v>497</v>
      </c>
      <c r="Z377" s="4" t="s">
        <v>1535</v>
      </c>
      <c r="AA377" s="54" t="s">
        <v>16502</v>
      </c>
      <c r="AB377" s="3" t="s">
        <v>1536</v>
      </c>
      <c r="AC377" s="4" t="s">
        <v>1537</v>
      </c>
      <c r="AD377" s="4" t="s">
        <v>6012</v>
      </c>
      <c r="AE377" s="4" t="s">
        <v>6013</v>
      </c>
      <c r="AF377" s="4" t="s">
        <v>6014</v>
      </c>
      <c r="AG377" s="4" t="s">
        <v>5991</v>
      </c>
      <c r="AH377" s="8">
        <v>2.0000000000000001E-4</v>
      </c>
      <c r="AI377" s="4" t="s">
        <v>6015</v>
      </c>
      <c r="AJ377" s="4" t="s">
        <v>6016</v>
      </c>
      <c r="AK377" s="4" t="s">
        <v>59</v>
      </c>
      <c r="AL377" s="4" t="s">
        <v>5994</v>
      </c>
      <c r="AM377" s="8">
        <v>0</v>
      </c>
      <c r="AN377" s="8">
        <v>0</v>
      </c>
      <c r="AO377" s="8">
        <v>0</v>
      </c>
      <c r="AP377" s="8">
        <v>0</v>
      </c>
      <c r="AQ377" s="6">
        <v>1E-3</v>
      </c>
      <c r="AR377" s="5" t="s">
        <v>6017</v>
      </c>
      <c r="AS377" s="5" t="s">
        <v>6018</v>
      </c>
      <c r="AT377" s="4" t="s">
        <v>5838</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129966757</v>
      </c>
    </row>
    <row r="378" spans="1:77" ht="15.75" hidden="1">
      <c r="A378" s="51" t="s">
        <v>15819</v>
      </c>
      <c r="B378" s="3" t="s">
        <v>5787</v>
      </c>
      <c r="C378" s="4" t="s">
        <v>5788</v>
      </c>
      <c r="D378" s="4" t="s">
        <v>5789</v>
      </c>
      <c r="E378" s="4" t="s">
        <v>5910</v>
      </c>
      <c r="F378" s="4" t="s">
        <v>5791</v>
      </c>
      <c r="G378" s="4" t="s">
        <v>5792</v>
      </c>
      <c r="H378" s="3" t="s">
        <v>6019</v>
      </c>
      <c r="I378" s="4" t="s">
        <v>6020</v>
      </c>
      <c r="J378" s="4" t="s">
        <v>6021</v>
      </c>
      <c r="K378" s="5" t="s">
        <v>6022</v>
      </c>
      <c r="L378" s="6">
        <v>1</v>
      </c>
      <c r="M378" s="5" t="s">
        <v>125</v>
      </c>
      <c r="N378" s="90">
        <v>3</v>
      </c>
      <c r="O378" s="5" t="s">
        <v>132</v>
      </c>
      <c r="P378" s="90">
        <v>1</v>
      </c>
      <c r="Q378" s="5" t="s">
        <v>1058</v>
      </c>
      <c r="R378" s="90">
        <v>3</v>
      </c>
      <c r="S378" s="4" t="s">
        <v>972</v>
      </c>
      <c r="T378" s="68" t="str">
        <f t="shared" si="5"/>
        <v xml:space="preserve">3. Salud y bienestar </v>
      </c>
      <c r="U378" s="90" t="s">
        <v>349</v>
      </c>
      <c r="V378" s="4" t="s">
        <v>350</v>
      </c>
      <c r="W378" s="90" t="s">
        <v>840</v>
      </c>
      <c r="X378" s="4" t="s">
        <v>1039</v>
      </c>
      <c r="Y378" s="90" t="s">
        <v>497</v>
      </c>
      <c r="Z378" s="4" t="s">
        <v>1059</v>
      </c>
      <c r="AA378" s="54" t="s">
        <v>16501</v>
      </c>
      <c r="AB378" s="3" t="s">
        <v>1805</v>
      </c>
      <c r="AC378" s="4" t="s">
        <v>1806</v>
      </c>
      <c r="AD378" s="4" t="s">
        <v>6023</v>
      </c>
      <c r="AE378" s="4" t="s">
        <v>6024</v>
      </c>
      <c r="AF378" s="4" t="s">
        <v>6025</v>
      </c>
      <c r="AG378" s="4" t="s">
        <v>5991</v>
      </c>
      <c r="AH378" s="8">
        <v>1.2999999999999999E-3</v>
      </c>
      <c r="AI378" s="4" t="s">
        <v>6026</v>
      </c>
      <c r="AJ378" s="4" t="s">
        <v>6027</v>
      </c>
      <c r="AK378" s="4" t="s">
        <v>59</v>
      </c>
      <c r="AL378" s="4" t="s">
        <v>5994</v>
      </c>
      <c r="AM378" s="9">
        <v>1E-3</v>
      </c>
      <c r="AN378" s="9">
        <v>1E-3</v>
      </c>
      <c r="AO378" s="9">
        <v>1E-3</v>
      </c>
      <c r="AP378" s="9">
        <v>1E-3</v>
      </c>
      <c r="AQ378" s="6">
        <v>2E-3</v>
      </c>
      <c r="AR378" s="5" t="s">
        <v>6028</v>
      </c>
      <c r="AS378" s="5" t="s">
        <v>6029</v>
      </c>
      <c r="AT378" s="4" t="s">
        <v>5838</v>
      </c>
      <c r="AU378" s="4" t="s">
        <v>2007</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1010953994.62</v>
      </c>
    </row>
    <row r="379" spans="1:77" ht="15.75" hidden="1">
      <c r="A379" s="51" t="s">
        <v>15820</v>
      </c>
      <c r="B379" s="3" t="s">
        <v>5787</v>
      </c>
      <c r="C379" s="4" t="s">
        <v>5788</v>
      </c>
      <c r="D379" s="4" t="s">
        <v>5789</v>
      </c>
      <c r="E379" s="4" t="s">
        <v>5910</v>
      </c>
      <c r="F379" s="4" t="s">
        <v>5791</v>
      </c>
      <c r="G379" s="4" t="s">
        <v>5792</v>
      </c>
      <c r="H379" s="3" t="s">
        <v>6030</v>
      </c>
      <c r="I379" s="4" t="s">
        <v>6031</v>
      </c>
      <c r="J379" s="4" t="s">
        <v>6032</v>
      </c>
      <c r="K379" s="5" t="s">
        <v>6033</v>
      </c>
      <c r="L379" s="6">
        <v>2</v>
      </c>
      <c r="M379" s="5" t="s">
        <v>22</v>
      </c>
      <c r="N379" s="90">
        <v>1</v>
      </c>
      <c r="O379" s="4" t="s">
        <v>137</v>
      </c>
      <c r="P379" s="90">
        <v>3</v>
      </c>
      <c r="Q379" s="4" t="s">
        <v>175</v>
      </c>
      <c r="R379" s="90">
        <v>12</v>
      </c>
      <c r="S379" s="4" t="s">
        <v>1076</v>
      </c>
      <c r="T379" s="68" t="str">
        <f t="shared" si="5"/>
        <v>12. Producción y consumo responsables</v>
      </c>
      <c r="U379" s="90" t="s">
        <v>528</v>
      </c>
      <c r="V379" s="4" t="s">
        <v>578</v>
      </c>
      <c r="W379" s="90" t="s">
        <v>349</v>
      </c>
      <c r="X379" s="4" t="s">
        <v>1077</v>
      </c>
      <c r="Y379" s="90" t="s">
        <v>497</v>
      </c>
      <c r="Z379" s="4" t="s">
        <v>1078</v>
      </c>
      <c r="AA379" s="54" t="s">
        <v>16491</v>
      </c>
      <c r="AB379" s="3" t="s">
        <v>1079</v>
      </c>
      <c r="AC379" s="4" t="s">
        <v>1080</v>
      </c>
      <c r="AD379" s="4" t="s">
        <v>6034</v>
      </c>
      <c r="AE379" s="4" t="s">
        <v>6035</v>
      </c>
      <c r="AF379" s="4" t="s">
        <v>6036</v>
      </c>
      <c r="AG379" s="4" t="s">
        <v>5991</v>
      </c>
      <c r="AH379" s="8">
        <v>0.05</v>
      </c>
      <c r="AI379" s="4" t="s">
        <v>6037</v>
      </c>
      <c r="AJ379" s="4" t="s">
        <v>6038</v>
      </c>
      <c r="AK379" s="4" t="s">
        <v>59</v>
      </c>
      <c r="AL379" s="4" t="s">
        <v>5994</v>
      </c>
      <c r="AM379" s="9">
        <v>0.05</v>
      </c>
      <c r="AN379" s="9">
        <v>0.05</v>
      </c>
      <c r="AO379" s="9">
        <v>0.05</v>
      </c>
      <c r="AP379" s="9">
        <v>0.05</v>
      </c>
      <c r="AQ379" s="6">
        <v>0.1</v>
      </c>
      <c r="AR379" s="5" t="s">
        <v>6039</v>
      </c>
      <c r="AS379" s="5" t="s">
        <v>6040</v>
      </c>
      <c r="AT379" s="4" t="s">
        <v>5855</v>
      </c>
      <c r="AU379" s="4" t="s">
        <v>5856</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3500000</v>
      </c>
    </row>
    <row r="380" spans="1:77" ht="15.75" hidden="1">
      <c r="A380" s="51" t="s">
        <v>15821</v>
      </c>
      <c r="B380" s="3" t="s">
        <v>5787</v>
      </c>
      <c r="C380" s="4" t="s">
        <v>5788</v>
      </c>
      <c r="D380" s="4" t="s">
        <v>5789</v>
      </c>
      <c r="E380" s="4" t="s">
        <v>5910</v>
      </c>
      <c r="F380" s="4" t="s">
        <v>5791</v>
      </c>
      <c r="G380" s="4" t="s">
        <v>5792</v>
      </c>
      <c r="H380" s="3" t="s">
        <v>6041</v>
      </c>
      <c r="I380" s="4" t="s">
        <v>6042</v>
      </c>
      <c r="J380" s="4" t="s">
        <v>6043</v>
      </c>
      <c r="K380" s="5" t="s">
        <v>6044</v>
      </c>
      <c r="L380" s="6">
        <v>2</v>
      </c>
      <c r="M380" s="5" t="s">
        <v>22</v>
      </c>
      <c r="N380" s="90">
        <v>1</v>
      </c>
      <c r="O380" s="5" t="s">
        <v>137</v>
      </c>
      <c r="P380" s="90">
        <v>3</v>
      </c>
      <c r="Q380" s="5" t="s">
        <v>175</v>
      </c>
      <c r="R380" s="90">
        <v>12</v>
      </c>
      <c r="S380" s="4" t="s">
        <v>1076</v>
      </c>
      <c r="T380" s="68" t="str">
        <f t="shared" si="5"/>
        <v>12. Producción y consumo responsables</v>
      </c>
      <c r="U380" s="90" t="s">
        <v>528</v>
      </c>
      <c r="V380" s="4" t="s">
        <v>578</v>
      </c>
      <c r="W380" s="90" t="s">
        <v>349</v>
      </c>
      <c r="X380" s="4" t="s">
        <v>1077</v>
      </c>
      <c r="Y380" s="90" t="s">
        <v>497</v>
      </c>
      <c r="Z380" s="4" t="s">
        <v>1078</v>
      </c>
      <c r="AA380" s="54" t="s">
        <v>16491</v>
      </c>
      <c r="AB380" s="3" t="s">
        <v>1079</v>
      </c>
      <c r="AC380" s="4" t="s">
        <v>1080</v>
      </c>
      <c r="AD380" s="4" t="s">
        <v>6045</v>
      </c>
      <c r="AE380" s="4" t="s">
        <v>6046</v>
      </c>
      <c r="AF380" s="4" t="s">
        <v>6047</v>
      </c>
      <c r="AG380" s="4" t="s">
        <v>5991</v>
      </c>
      <c r="AH380" s="8">
        <v>0.2</v>
      </c>
      <c r="AI380" s="4" t="s">
        <v>6048</v>
      </c>
      <c r="AJ380" s="4" t="s">
        <v>6049</v>
      </c>
      <c r="AK380" s="4" t="s">
        <v>59</v>
      </c>
      <c r="AL380" s="4" t="s">
        <v>5994</v>
      </c>
      <c r="AM380" s="9">
        <v>0.05</v>
      </c>
      <c r="AN380" s="9">
        <v>0.1</v>
      </c>
      <c r="AO380" s="9">
        <v>0.15</v>
      </c>
      <c r="AP380" s="9">
        <v>0.2</v>
      </c>
      <c r="AQ380" s="6">
        <v>0.25</v>
      </c>
      <c r="AR380" s="5" t="s">
        <v>6050</v>
      </c>
      <c r="AS380" s="5" t="s">
        <v>6051</v>
      </c>
      <c r="AT380" s="4" t="s">
        <v>5855</v>
      </c>
      <c r="AU380" s="4" t="s">
        <v>5856</v>
      </c>
      <c r="AV380" s="4" t="s">
        <v>229</v>
      </c>
      <c r="AW380" s="4" t="s">
        <v>229</v>
      </c>
      <c r="AX380" s="4" t="s">
        <v>229</v>
      </c>
      <c r="AY380" s="4" t="s">
        <v>229</v>
      </c>
      <c r="AZ380" s="4" t="s">
        <v>229</v>
      </c>
      <c r="BA380" s="4" t="s">
        <v>229</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578026006</v>
      </c>
    </row>
    <row r="381" spans="1:77" ht="15.75" hidden="1">
      <c r="A381" s="51" t="s">
        <v>15804</v>
      </c>
      <c r="B381" s="3" t="s">
        <v>5787</v>
      </c>
      <c r="C381" s="4" t="s">
        <v>5788</v>
      </c>
      <c r="D381" s="4" t="s">
        <v>5789</v>
      </c>
      <c r="E381" s="4" t="s">
        <v>5790</v>
      </c>
      <c r="F381" s="4" t="s">
        <v>5791</v>
      </c>
      <c r="G381" s="4" t="s">
        <v>5792</v>
      </c>
      <c r="H381" s="3" t="s">
        <v>946</v>
      </c>
      <c r="I381" s="4" t="s">
        <v>947</v>
      </c>
      <c r="J381" s="4" t="s">
        <v>5814</v>
      </c>
      <c r="K381" s="5" t="s">
        <v>5815</v>
      </c>
      <c r="L381" s="6">
        <v>2</v>
      </c>
      <c r="M381" s="5" t="s">
        <v>22</v>
      </c>
      <c r="N381" s="90">
        <v>3</v>
      </c>
      <c r="O381" s="5" t="s">
        <v>138</v>
      </c>
      <c r="P381" s="90">
        <v>3</v>
      </c>
      <c r="Q381" s="5" t="s">
        <v>185</v>
      </c>
      <c r="R381" s="90">
        <v>11</v>
      </c>
      <c r="S381" s="4" t="s">
        <v>631</v>
      </c>
      <c r="T381" s="68" t="str">
        <f t="shared" si="5"/>
        <v>11. Ciudades y comunidades sostenibles</v>
      </c>
      <c r="U381" s="90" t="s">
        <v>349</v>
      </c>
      <c r="V381" s="4" t="s">
        <v>350</v>
      </c>
      <c r="W381" s="90" t="s">
        <v>497</v>
      </c>
      <c r="X381" s="4" t="s">
        <v>928</v>
      </c>
      <c r="Y381" s="90" t="s">
        <v>497</v>
      </c>
      <c r="Z381" s="4" t="s">
        <v>950</v>
      </c>
      <c r="AA381" s="54" t="s">
        <v>16496</v>
      </c>
      <c r="AB381" s="3" t="s">
        <v>951</v>
      </c>
      <c r="AC381" s="4" t="s">
        <v>952</v>
      </c>
      <c r="AD381" s="4" t="s">
        <v>5816</v>
      </c>
      <c r="AE381" s="4" t="s">
        <v>5796</v>
      </c>
      <c r="AF381" s="4" t="s">
        <v>5817</v>
      </c>
      <c r="AG381" s="4" t="s">
        <v>5818</v>
      </c>
      <c r="AH381" s="8">
        <v>0.1</v>
      </c>
      <c r="AI381" s="4" t="s">
        <v>5819</v>
      </c>
      <c r="AJ381" s="4" t="s">
        <v>5820</v>
      </c>
      <c r="AK381" s="4" t="s">
        <v>59</v>
      </c>
      <c r="AL381" s="4" t="s">
        <v>5821</v>
      </c>
      <c r="AM381" s="9">
        <v>0.02</v>
      </c>
      <c r="AN381" s="9">
        <v>0.04</v>
      </c>
      <c r="AO381" s="9">
        <v>7.0000000000000007E-2</v>
      </c>
      <c r="AP381" s="9">
        <v>0.1</v>
      </c>
      <c r="AQ381" s="6">
        <v>0.2</v>
      </c>
      <c r="AR381" s="5" t="s">
        <v>5822</v>
      </c>
      <c r="AS381" s="5" t="s">
        <v>5823</v>
      </c>
      <c r="AT381" s="4" t="s">
        <v>5824</v>
      </c>
      <c r="AU381" s="4" t="s">
        <v>3032</v>
      </c>
      <c r="AV381" s="4" t="s">
        <v>5825</v>
      </c>
      <c r="AW381" s="4" t="s">
        <v>5824</v>
      </c>
      <c r="AX381" s="4" t="s">
        <v>3032</v>
      </c>
      <c r="AY381" s="4" t="s">
        <v>5826</v>
      </c>
      <c r="AZ381" s="4" t="s">
        <v>5824</v>
      </c>
      <c r="BA381" s="4" t="s">
        <v>3032</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450000</v>
      </c>
    </row>
    <row r="382" spans="1:77" ht="15.75" hidden="1">
      <c r="A382" s="51" t="s">
        <v>15822</v>
      </c>
      <c r="B382" s="3" t="s">
        <v>5787</v>
      </c>
      <c r="C382" s="4" t="s">
        <v>5788</v>
      </c>
      <c r="D382" s="4" t="s">
        <v>5789</v>
      </c>
      <c r="E382" s="4" t="s">
        <v>5910</v>
      </c>
      <c r="F382" s="4" t="s">
        <v>5791</v>
      </c>
      <c r="G382" s="4" t="s">
        <v>5792</v>
      </c>
      <c r="H382" s="3" t="s">
        <v>1243</v>
      </c>
      <c r="I382" s="4" t="s">
        <v>1244</v>
      </c>
      <c r="J382" s="4" t="s">
        <v>6052</v>
      </c>
      <c r="K382" s="5" t="s">
        <v>6053</v>
      </c>
      <c r="L382" s="6">
        <v>1</v>
      </c>
      <c r="M382" s="5" t="s">
        <v>125</v>
      </c>
      <c r="N382" s="90">
        <v>6</v>
      </c>
      <c r="O382" s="4" t="s">
        <v>135</v>
      </c>
      <c r="P382" s="90">
        <v>0</v>
      </c>
      <c r="Q382" s="4" t="s">
        <v>135</v>
      </c>
      <c r="R382" s="90">
        <v>10</v>
      </c>
      <c r="S382" s="4" t="s">
        <v>286</v>
      </c>
      <c r="T382" s="68" t="str">
        <f t="shared" si="5"/>
        <v xml:space="preserve">10. Reducción de las desigualdades </v>
      </c>
      <c r="U382" s="90" t="s">
        <v>349</v>
      </c>
      <c r="V382" s="4" t="s">
        <v>350</v>
      </c>
      <c r="W382" s="90" t="s">
        <v>351</v>
      </c>
      <c r="X382" s="4" t="s">
        <v>352</v>
      </c>
      <c r="Y382" s="90" t="s">
        <v>353</v>
      </c>
      <c r="Z382" s="4" t="s">
        <v>354</v>
      </c>
      <c r="AA382" s="54" t="s">
        <v>1351</v>
      </c>
      <c r="AB382" s="3" t="s">
        <v>1247</v>
      </c>
      <c r="AC382" s="4" t="s">
        <v>1248</v>
      </c>
      <c r="AD382" s="4" t="s">
        <v>6054</v>
      </c>
      <c r="AE382" s="4" t="s">
        <v>6055</v>
      </c>
      <c r="AF382" s="4" t="s">
        <v>6056</v>
      </c>
      <c r="AG382" s="4" t="s">
        <v>5991</v>
      </c>
      <c r="AH382" s="8">
        <v>0.01</v>
      </c>
      <c r="AI382" s="4" t="s">
        <v>6057</v>
      </c>
      <c r="AJ382" s="4" t="s">
        <v>6058</v>
      </c>
      <c r="AK382" s="4" t="s">
        <v>59</v>
      </c>
      <c r="AL382" s="4" t="s">
        <v>5994</v>
      </c>
      <c r="AM382" s="9">
        <v>0.01</v>
      </c>
      <c r="AN382" s="9">
        <v>0.01</v>
      </c>
      <c r="AO382" s="9">
        <v>0.01</v>
      </c>
      <c r="AP382" s="9">
        <v>0.01</v>
      </c>
      <c r="AQ382" s="6">
        <v>0.02</v>
      </c>
      <c r="AR382" s="5" t="s">
        <v>6059</v>
      </c>
      <c r="AS382" s="5" t="s">
        <v>6060</v>
      </c>
      <c r="AT382" s="4" t="s">
        <v>5838</v>
      </c>
      <c r="AU382" s="4" t="s">
        <v>2007</v>
      </c>
      <c r="AV382" s="4" t="s">
        <v>229</v>
      </c>
      <c r="AW382" s="4" t="s">
        <v>229</v>
      </c>
      <c r="AX382" s="4" t="s">
        <v>229</v>
      </c>
      <c r="AY382" s="4" t="s">
        <v>229</v>
      </c>
      <c r="AZ382" s="4" t="s">
        <v>229</v>
      </c>
      <c r="BA382" s="4" t="s">
        <v>229</v>
      </c>
      <c r="BB382" s="4" t="s">
        <v>229</v>
      </c>
      <c r="BC382" s="4" t="s">
        <v>229</v>
      </c>
      <c r="BD382" s="4" t="s">
        <v>229</v>
      </c>
      <c r="BE382" s="4" t="s">
        <v>229</v>
      </c>
      <c r="BF382" s="4" t="s">
        <v>229</v>
      </c>
      <c r="BG382" s="4" t="s">
        <v>229</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10000000</v>
      </c>
    </row>
    <row r="383" spans="1:77" ht="15.75" hidden="1">
      <c r="A383" s="51" t="s">
        <v>15805</v>
      </c>
      <c r="B383" s="3" t="s">
        <v>5787</v>
      </c>
      <c r="C383" s="4" t="s">
        <v>5788</v>
      </c>
      <c r="D383" s="4" t="s">
        <v>5789</v>
      </c>
      <c r="E383" s="4" t="s">
        <v>5790</v>
      </c>
      <c r="F383" s="4" t="s">
        <v>5791</v>
      </c>
      <c r="G383" s="4" t="s">
        <v>5792</v>
      </c>
      <c r="H383" s="3" t="s">
        <v>968</v>
      </c>
      <c r="I383" s="4" t="s">
        <v>969</v>
      </c>
      <c r="J383" s="4" t="s">
        <v>5827</v>
      </c>
      <c r="K383" s="5" t="s">
        <v>5828</v>
      </c>
      <c r="L383" s="6">
        <v>1</v>
      </c>
      <c r="M383" s="5" t="s">
        <v>125</v>
      </c>
      <c r="N383" s="90">
        <v>2</v>
      </c>
      <c r="O383" s="4" t="s">
        <v>131</v>
      </c>
      <c r="P383" s="90">
        <v>4</v>
      </c>
      <c r="Q383" s="4" t="s">
        <v>164</v>
      </c>
      <c r="R383" s="90">
        <v>3</v>
      </c>
      <c r="S383" s="4" t="s">
        <v>972</v>
      </c>
      <c r="T383" s="68" t="str">
        <f t="shared" si="5"/>
        <v xml:space="preserve">3. Salud y bienestar </v>
      </c>
      <c r="U383" s="90" t="s">
        <v>349</v>
      </c>
      <c r="V383" s="4" t="s">
        <v>350</v>
      </c>
      <c r="W383" s="90" t="s">
        <v>528</v>
      </c>
      <c r="X383" s="4" t="s">
        <v>973</v>
      </c>
      <c r="Y383" s="90" t="s">
        <v>498</v>
      </c>
      <c r="Z383" s="4" t="s">
        <v>974</v>
      </c>
      <c r="AA383" s="54" t="s">
        <v>16497</v>
      </c>
      <c r="AB383" s="3" t="s">
        <v>975</v>
      </c>
      <c r="AC383" s="4" t="s">
        <v>976</v>
      </c>
      <c r="AD383" s="4" t="s">
        <v>5829</v>
      </c>
      <c r="AE383" s="4" t="s">
        <v>5830</v>
      </c>
      <c r="AF383" s="4" t="s">
        <v>5831</v>
      </c>
      <c r="AG383" s="4" t="s">
        <v>5832</v>
      </c>
      <c r="AH383" s="8">
        <v>0.1</v>
      </c>
      <c r="AI383" s="4" t="s">
        <v>5833</v>
      </c>
      <c r="AJ383" s="4" t="s">
        <v>5834</v>
      </c>
      <c r="AK383" s="4" t="s">
        <v>59</v>
      </c>
      <c r="AL383" s="4" t="s">
        <v>5835</v>
      </c>
      <c r="AM383" s="9">
        <v>0.02</v>
      </c>
      <c r="AN383" s="9">
        <v>0.04</v>
      </c>
      <c r="AO383" s="9">
        <v>7.0000000000000007E-2</v>
      </c>
      <c r="AP383" s="9">
        <v>0.1</v>
      </c>
      <c r="AQ383" s="6">
        <v>0.2</v>
      </c>
      <c r="AR383" s="5" t="s">
        <v>5836</v>
      </c>
      <c r="AS383" s="5" t="s">
        <v>5837</v>
      </c>
      <c r="AT383" s="4" t="s">
        <v>5838</v>
      </c>
      <c r="AU383" s="4" t="s">
        <v>2007</v>
      </c>
      <c r="AV383" s="4" t="s">
        <v>5839</v>
      </c>
      <c r="AW383" s="4" t="s">
        <v>5838</v>
      </c>
      <c r="AX383" s="4" t="s">
        <v>2007</v>
      </c>
      <c r="AY383" s="4" t="s">
        <v>5840</v>
      </c>
      <c r="AZ383" s="4" t="s">
        <v>5838</v>
      </c>
      <c r="BA383" s="4" t="s">
        <v>2007</v>
      </c>
      <c r="BB383" s="4" t="s">
        <v>5841</v>
      </c>
      <c r="BC383" s="4" t="s">
        <v>5838</v>
      </c>
      <c r="BD383" s="4" t="s">
        <v>2007</v>
      </c>
      <c r="BE383" s="4" t="s">
        <v>5842</v>
      </c>
      <c r="BF383" s="4" t="s">
        <v>5838</v>
      </c>
      <c r="BG383" s="4" t="s">
        <v>2007</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6000000</v>
      </c>
    </row>
    <row r="384" spans="1:77" ht="15.75" hidden="1">
      <c r="A384" s="51" t="s">
        <v>15806</v>
      </c>
      <c r="B384" s="3" t="s">
        <v>5787</v>
      </c>
      <c r="C384" s="4" t="s">
        <v>5788</v>
      </c>
      <c r="D384" s="4" t="s">
        <v>5789</v>
      </c>
      <c r="E384" s="4" t="s">
        <v>5790</v>
      </c>
      <c r="F384" s="4" t="s">
        <v>5791</v>
      </c>
      <c r="G384" s="4" t="s">
        <v>5792</v>
      </c>
      <c r="H384" s="3" t="s">
        <v>1474</v>
      </c>
      <c r="I384" s="4" t="s">
        <v>1475</v>
      </c>
      <c r="J384" s="4" t="s">
        <v>5843</v>
      </c>
      <c r="K384" s="5" t="s">
        <v>5844</v>
      </c>
      <c r="L384" s="6">
        <v>2</v>
      </c>
      <c r="M384" s="5" t="s">
        <v>22</v>
      </c>
      <c r="N384" s="90">
        <v>2</v>
      </c>
      <c r="O384" s="5" t="s">
        <v>25</v>
      </c>
      <c r="P384" s="90">
        <v>2</v>
      </c>
      <c r="Q384" s="5" t="s">
        <v>180</v>
      </c>
      <c r="R384" s="90">
        <v>15</v>
      </c>
      <c r="S384" s="4" t="s">
        <v>927</v>
      </c>
      <c r="T384" s="68" t="str">
        <f t="shared" si="5"/>
        <v>15. Vida de ecosistemas terrestres</v>
      </c>
      <c r="U384" s="90" t="s">
        <v>349</v>
      </c>
      <c r="V384" s="4" t="s">
        <v>350</v>
      </c>
      <c r="W384" s="90" t="s">
        <v>349</v>
      </c>
      <c r="X384" s="4" t="s">
        <v>783</v>
      </c>
      <c r="Y384" s="90" t="s">
        <v>497</v>
      </c>
      <c r="Z384" s="4" t="s">
        <v>784</v>
      </c>
      <c r="AA384" s="54" t="s">
        <v>16488</v>
      </c>
      <c r="AB384" s="3" t="s">
        <v>1448</v>
      </c>
      <c r="AC384" s="4" t="s">
        <v>1449</v>
      </c>
      <c r="AD384" s="4" t="s">
        <v>5845</v>
      </c>
      <c r="AE384" s="4" t="s">
        <v>5846</v>
      </c>
      <c r="AF384" s="4" t="s">
        <v>5847</v>
      </c>
      <c r="AG384" s="4" t="s">
        <v>5848</v>
      </c>
      <c r="AH384" s="8">
        <v>0.1</v>
      </c>
      <c r="AI384" s="4" t="s">
        <v>5849</v>
      </c>
      <c r="AJ384" s="4" t="s">
        <v>5850</v>
      </c>
      <c r="AK384" s="4" t="s">
        <v>59</v>
      </c>
      <c r="AL384" s="4" t="s">
        <v>5851</v>
      </c>
      <c r="AM384" s="9">
        <v>0.02</v>
      </c>
      <c r="AN384" s="9">
        <v>0.04</v>
      </c>
      <c r="AO384" s="9">
        <v>7.0000000000000007E-2</v>
      </c>
      <c r="AP384" s="9">
        <v>0.1</v>
      </c>
      <c r="AQ384" s="6">
        <v>0.2</v>
      </c>
      <c r="AR384" s="5" t="s">
        <v>5852</v>
      </c>
      <c r="AS384" s="5" t="s">
        <v>5853</v>
      </c>
      <c r="AT384" s="4" t="s">
        <v>5824</v>
      </c>
      <c r="AU384" s="4" t="s">
        <v>3032</v>
      </c>
      <c r="AV384" s="4" t="s">
        <v>5854</v>
      </c>
      <c r="AW384" s="4" t="s">
        <v>5855</v>
      </c>
      <c r="AX384" s="4" t="s">
        <v>5856</v>
      </c>
      <c r="AY384" s="4" t="s">
        <v>5857</v>
      </c>
      <c r="AZ384" s="4" t="s">
        <v>5855</v>
      </c>
      <c r="BA384" s="4" t="s">
        <v>5856</v>
      </c>
      <c r="BB384" s="4" t="s">
        <v>5858</v>
      </c>
      <c r="BC384" s="4" t="s">
        <v>5855</v>
      </c>
      <c r="BD384" s="4" t="s">
        <v>5856</v>
      </c>
      <c r="BE384" s="4" t="s">
        <v>5859</v>
      </c>
      <c r="BF384" s="4" t="s">
        <v>5855</v>
      </c>
      <c r="BG384" s="4" t="s">
        <v>5856</v>
      </c>
      <c r="BH384" s="4" t="s">
        <v>5860</v>
      </c>
      <c r="BI384" s="4" t="s">
        <v>5855</v>
      </c>
      <c r="BJ384" s="4" t="s">
        <v>5856</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468000</v>
      </c>
    </row>
    <row r="385" spans="1:200" ht="15.75" hidden="1">
      <c r="A385" s="51" t="s">
        <v>15807</v>
      </c>
      <c r="B385" s="3" t="s">
        <v>5787</v>
      </c>
      <c r="C385" s="4" t="s">
        <v>5788</v>
      </c>
      <c r="D385" s="4" t="s">
        <v>5789</v>
      </c>
      <c r="E385" s="4" t="s">
        <v>5790</v>
      </c>
      <c r="F385" s="4" t="s">
        <v>5791</v>
      </c>
      <c r="G385" s="4" t="s">
        <v>5792</v>
      </c>
      <c r="H385" s="3" t="s">
        <v>5637</v>
      </c>
      <c r="I385" s="4" t="s">
        <v>5638</v>
      </c>
      <c r="J385" s="4" t="s">
        <v>5861</v>
      </c>
      <c r="K385" s="5" t="s">
        <v>5862</v>
      </c>
      <c r="L385" s="6">
        <v>2</v>
      </c>
      <c r="M385" s="5" t="s">
        <v>22</v>
      </c>
      <c r="N385" s="90">
        <v>3</v>
      </c>
      <c r="O385" s="4" t="s">
        <v>138</v>
      </c>
      <c r="P385" s="90">
        <v>2</v>
      </c>
      <c r="Q385" s="4" t="s">
        <v>184</v>
      </c>
      <c r="R385" s="90">
        <v>6</v>
      </c>
      <c r="S385" s="4" t="s">
        <v>1300</v>
      </c>
      <c r="T385" s="68" t="str">
        <f t="shared" si="5"/>
        <v xml:space="preserve">6. Agua limpia y saneamiento </v>
      </c>
      <c r="U385" s="90" t="s">
        <v>349</v>
      </c>
      <c r="V385" s="4" t="s">
        <v>350</v>
      </c>
      <c r="W385" s="90" t="s">
        <v>349</v>
      </c>
      <c r="X385" s="4" t="s">
        <v>783</v>
      </c>
      <c r="Y385" s="90" t="s">
        <v>528</v>
      </c>
      <c r="Z385" s="4" t="s">
        <v>1301</v>
      </c>
      <c r="AA385" s="54" t="s">
        <v>16492</v>
      </c>
      <c r="AB385" s="3" t="s">
        <v>5641</v>
      </c>
      <c r="AC385" s="4" t="s">
        <v>5642</v>
      </c>
      <c r="AD385" s="4" t="s">
        <v>5863</v>
      </c>
      <c r="AE385" s="4" t="s">
        <v>5864</v>
      </c>
      <c r="AF385" s="4" t="s">
        <v>5865</v>
      </c>
      <c r="AG385" s="4" t="s">
        <v>5866</v>
      </c>
      <c r="AH385" s="8">
        <v>0.1</v>
      </c>
      <c r="AI385" s="4" t="s">
        <v>5867</v>
      </c>
      <c r="AJ385" s="4" t="s">
        <v>5868</v>
      </c>
      <c r="AK385" s="4" t="s">
        <v>59</v>
      </c>
      <c r="AL385" s="4" t="s">
        <v>5851</v>
      </c>
      <c r="AM385" s="9">
        <v>0.02</v>
      </c>
      <c r="AN385" s="9">
        <v>0.04</v>
      </c>
      <c r="AO385" s="9">
        <v>7.0000000000000007E-2</v>
      </c>
      <c r="AP385" s="9">
        <v>0.1</v>
      </c>
      <c r="AQ385" s="6">
        <v>0.2</v>
      </c>
      <c r="AR385" s="5" t="s">
        <v>5869</v>
      </c>
      <c r="AS385" s="5" t="s">
        <v>5870</v>
      </c>
      <c r="AT385" s="4" t="s">
        <v>5824</v>
      </c>
      <c r="AU385" s="4" t="s">
        <v>3032</v>
      </c>
      <c r="AV385" s="4" t="s">
        <v>5871</v>
      </c>
      <c r="AW385" s="4" t="s">
        <v>5824</v>
      </c>
      <c r="AX385" s="4" t="s">
        <v>3032</v>
      </c>
      <c r="AY385" s="4" t="s">
        <v>5872</v>
      </c>
      <c r="AZ385" s="4" t="s">
        <v>5824</v>
      </c>
      <c r="BA385" s="4" t="s">
        <v>3032</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1000000</v>
      </c>
    </row>
    <row r="386" spans="1:200" ht="15.75" hidden="1">
      <c r="A386" s="51" t="s">
        <v>15808</v>
      </c>
      <c r="B386" s="3" t="s">
        <v>5787</v>
      </c>
      <c r="C386" s="4" t="s">
        <v>5788</v>
      </c>
      <c r="D386" s="4" t="s">
        <v>5873</v>
      </c>
      <c r="E386" s="4" t="s">
        <v>5874</v>
      </c>
      <c r="F386" s="4" t="s">
        <v>5791</v>
      </c>
      <c r="G386" s="4" t="s">
        <v>5792</v>
      </c>
      <c r="H386" s="3" t="s">
        <v>2927</v>
      </c>
      <c r="I386" s="4" t="s">
        <v>2928</v>
      </c>
      <c r="J386" s="4" t="s">
        <v>5875</v>
      </c>
      <c r="K386" s="5" t="s">
        <v>5876</v>
      </c>
      <c r="L386" s="6">
        <v>6</v>
      </c>
      <c r="M386" s="5" t="s">
        <v>129</v>
      </c>
      <c r="N386" s="90">
        <v>4</v>
      </c>
      <c r="O386" s="5" t="s">
        <v>154</v>
      </c>
      <c r="P386" s="90">
        <v>1</v>
      </c>
      <c r="Q386" s="5" t="s">
        <v>219</v>
      </c>
      <c r="R386" s="90">
        <v>16</v>
      </c>
      <c r="S386" s="4" t="s">
        <v>31</v>
      </c>
      <c r="T386" s="68" t="str">
        <f t="shared" si="5"/>
        <v>16. Paz, justicia e instituciones sólidas</v>
      </c>
      <c r="U386" s="90" t="s">
        <v>497</v>
      </c>
      <c r="V386" s="4" t="s">
        <v>34</v>
      </c>
      <c r="W386" s="90" t="s">
        <v>528</v>
      </c>
      <c r="X386" s="4" t="s">
        <v>37</v>
      </c>
      <c r="Y386" s="90" t="s">
        <v>4738</v>
      </c>
      <c r="Z386" s="4" t="s">
        <v>40</v>
      </c>
      <c r="AA386" s="54" t="s">
        <v>16480</v>
      </c>
      <c r="AB386" s="3" t="s">
        <v>1228</v>
      </c>
      <c r="AC386" s="4" t="s">
        <v>1229</v>
      </c>
      <c r="AD386" s="4" t="s">
        <v>5877</v>
      </c>
      <c r="AE386" s="4" t="s">
        <v>5878</v>
      </c>
      <c r="AF386" s="4" t="s">
        <v>5879</v>
      </c>
      <c r="AG386" s="4" t="s">
        <v>5880</v>
      </c>
      <c r="AH386" s="3">
        <v>23780</v>
      </c>
      <c r="AI386" s="4" t="s">
        <v>5881</v>
      </c>
      <c r="AJ386" s="4" t="s">
        <v>5882</v>
      </c>
      <c r="AK386" s="4" t="s">
        <v>403</v>
      </c>
      <c r="AL386" s="4" t="s">
        <v>5883</v>
      </c>
      <c r="AM386" s="3">
        <v>4756</v>
      </c>
      <c r="AN386" s="3">
        <v>10701</v>
      </c>
      <c r="AO386" s="3">
        <v>18548</v>
      </c>
      <c r="AP386" s="3">
        <v>23780</v>
      </c>
      <c r="AQ386" s="6">
        <v>25200</v>
      </c>
      <c r="AR386" s="5" t="s">
        <v>5880</v>
      </c>
      <c r="AS386" s="5" t="s">
        <v>5884</v>
      </c>
      <c r="AT386" s="4" t="s">
        <v>5813</v>
      </c>
      <c r="AU386" s="4" t="s">
        <v>3756</v>
      </c>
      <c r="AV386" s="4" t="s">
        <v>229</v>
      </c>
      <c r="AW386" s="4" t="s">
        <v>229</v>
      </c>
      <c r="AX386" s="4" t="s">
        <v>229</v>
      </c>
      <c r="AY386" s="4" t="s">
        <v>229</v>
      </c>
      <c r="AZ386" s="4" t="s">
        <v>229</v>
      </c>
      <c r="BA386" s="4" t="s">
        <v>229</v>
      </c>
      <c r="BB386" s="4" t="s">
        <v>229</v>
      </c>
      <c r="BC386" s="4" t="s">
        <v>229</v>
      </c>
      <c r="BD386" s="4" t="s">
        <v>229</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5600000</v>
      </c>
    </row>
    <row r="387" spans="1:200" ht="15.75" hidden="1">
      <c r="A387" s="51" t="s">
        <v>15809</v>
      </c>
      <c r="B387" s="3" t="s">
        <v>5787</v>
      </c>
      <c r="C387" s="4" t="s">
        <v>5788</v>
      </c>
      <c r="D387" s="4" t="s">
        <v>5873</v>
      </c>
      <c r="E387" s="4" t="s">
        <v>5874</v>
      </c>
      <c r="F387" s="4" t="s">
        <v>5791</v>
      </c>
      <c r="G387" s="4" t="s">
        <v>5792</v>
      </c>
      <c r="H387" s="3" t="s">
        <v>1035</v>
      </c>
      <c r="I387" s="4" t="s">
        <v>1036</v>
      </c>
      <c r="J387" s="4" t="s">
        <v>5885</v>
      </c>
      <c r="K387" s="5" t="s">
        <v>5886</v>
      </c>
      <c r="L387" s="6">
        <v>4</v>
      </c>
      <c r="M387" s="5" t="s">
        <v>127</v>
      </c>
      <c r="N387" s="90">
        <v>4</v>
      </c>
      <c r="O387" s="4" t="s">
        <v>145</v>
      </c>
      <c r="P387" s="90">
        <v>0</v>
      </c>
      <c r="Q387" s="4" t="s">
        <v>145</v>
      </c>
      <c r="R387" s="90">
        <v>4</v>
      </c>
      <c r="S387" s="4" t="s">
        <v>1022</v>
      </c>
      <c r="T387" s="68" t="str">
        <f t="shared" si="5"/>
        <v>4. Educación de calidad</v>
      </c>
      <c r="U387" s="90" t="s">
        <v>349</v>
      </c>
      <c r="V387" s="4" t="s">
        <v>350</v>
      </c>
      <c r="W387" s="90" t="s">
        <v>840</v>
      </c>
      <c r="X387" s="4" t="s">
        <v>1039</v>
      </c>
      <c r="Y387" s="90" t="s">
        <v>349</v>
      </c>
      <c r="Z387" s="4" t="s">
        <v>1040</v>
      </c>
      <c r="AA387" s="54" t="s">
        <v>16500</v>
      </c>
      <c r="AB387" s="3" t="s">
        <v>1041</v>
      </c>
      <c r="AC387" s="4" t="s">
        <v>1549</v>
      </c>
      <c r="AD387" s="4" t="s">
        <v>5887</v>
      </c>
      <c r="AE387" s="4" t="s">
        <v>5888</v>
      </c>
      <c r="AF387" s="4" t="s">
        <v>5889</v>
      </c>
      <c r="AG387" s="4" t="s">
        <v>5890</v>
      </c>
      <c r="AH387" s="3">
        <v>53429</v>
      </c>
      <c r="AI387" s="4" t="s">
        <v>5891</v>
      </c>
      <c r="AJ387" s="4" t="s">
        <v>5892</v>
      </c>
      <c r="AK387" s="4" t="s">
        <v>403</v>
      </c>
      <c r="AL387" s="4" t="s">
        <v>5893</v>
      </c>
      <c r="AM387" s="3">
        <v>10685.800000000001</v>
      </c>
      <c r="AN387" s="3">
        <v>24043</v>
      </c>
      <c r="AO387" s="3">
        <v>42743</v>
      </c>
      <c r="AP387" s="3">
        <v>53429</v>
      </c>
      <c r="AQ387" s="6">
        <v>59300</v>
      </c>
      <c r="AR387" s="5" t="s">
        <v>5889</v>
      </c>
      <c r="AS387" s="5" t="s">
        <v>5894</v>
      </c>
      <c r="AT387" s="4" t="s">
        <v>5838</v>
      </c>
      <c r="AU387" s="4" t="s">
        <v>2350</v>
      </c>
      <c r="AV387" s="4" t="s">
        <v>5895</v>
      </c>
      <c r="AW387" s="4" t="s">
        <v>5838</v>
      </c>
      <c r="AX387" s="4" t="s">
        <v>2350</v>
      </c>
      <c r="AY387" s="4" t="s">
        <v>5896</v>
      </c>
      <c r="AZ387" s="4" t="s">
        <v>5838</v>
      </c>
      <c r="BA387" s="4" t="s">
        <v>2350</v>
      </c>
      <c r="BB387" s="4" t="s">
        <v>5897</v>
      </c>
      <c r="BC387" s="4" t="s">
        <v>5838</v>
      </c>
      <c r="BD387" s="4" t="s">
        <v>2350</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Y387" s="69">
        <v>5550000</v>
      </c>
    </row>
    <row r="388" spans="1:200" ht="15.75" hidden="1">
      <c r="A388" s="51" t="s">
        <v>15810</v>
      </c>
      <c r="B388" s="3" t="s">
        <v>5787</v>
      </c>
      <c r="C388" s="4" t="s">
        <v>5788</v>
      </c>
      <c r="D388" s="4" t="s">
        <v>5873</v>
      </c>
      <c r="E388" s="4" t="s">
        <v>5874</v>
      </c>
      <c r="F388" s="4" t="s">
        <v>5791</v>
      </c>
      <c r="G388" s="4" t="s">
        <v>5792</v>
      </c>
      <c r="H388" s="3" t="s">
        <v>1261</v>
      </c>
      <c r="I388" s="4" t="s">
        <v>1262</v>
      </c>
      <c r="J388" s="4" t="s">
        <v>5898</v>
      </c>
      <c r="K388" s="5" t="s">
        <v>5899</v>
      </c>
      <c r="L388" s="6">
        <v>2</v>
      </c>
      <c r="M388" s="5" t="s">
        <v>22</v>
      </c>
      <c r="N388" s="90">
        <v>2</v>
      </c>
      <c r="O388" s="5" t="s">
        <v>25</v>
      </c>
      <c r="P388" s="90">
        <v>2</v>
      </c>
      <c r="Q388" s="5" t="s">
        <v>180</v>
      </c>
      <c r="R388" s="90">
        <v>11</v>
      </c>
      <c r="S388" s="4" t="s">
        <v>631</v>
      </c>
      <c r="T388" s="68" t="str">
        <f t="shared" si="5"/>
        <v>11. Ciudades y comunidades sostenibles</v>
      </c>
      <c r="U388" s="90" t="s">
        <v>349</v>
      </c>
      <c r="V388" s="4" t="s">
        <v>350</v>
      </c>
      <c r="W388" s="90" t="s">
        <v>349</v>
      </c>
      <c r="X388" s="4" t="s">
        <v>783</v>
      </c>
      <c r="Y388" s="90" t="s">
        <v>497</v>
      </c>
      <c r="Z388" s="4" t="s">
        <v>784</v>
      </c>
      <c r="AA388" s="54" t="s">
        <v>16488</v>
      </c>
      <c r="AB388" s="3" t="s">
        <v>1265</v>
      </c>
      <c r="AC388" s="4" t="s">
        <v>1266</v>
      </c>
      <c r="AD388" s="4" t="s">
        <v>5900</v>
      </c>
      <c r="AE388" s="4" t="s">
        <v>5901</v>
      </c>
      <c r="AF388" s="4" t="s">
        <v>5902</v>
      </c>
      <c r="AG388" s="4" t="s">
        <v>5903</v>
      </c>
      <c r="AH388" s="8">
        <v>0.6</v>
      </c>
      <c r="AI388" s="4" t="s">
        <v>5904</v>
      </c>
      <c r="AJ388" s="4" t="s">
        <v>5905</v>
      </c>
      <c r="AK388" s="4" t="s">
        <v>59</v>
      </c>
      <c r="AL388" s="4" t="s">
        <v>5906</v>
      </c>
      <c r="AM388" s="9">
        <v>0.12</v>
      </c>
      <c r="AN388" s="9">
        <v>0.25</v>
      </c>
      <c r="AO388" s="9">
        <v>0.39</v>
      </c>
      <c r="AP388" s="9">
        <v>0.6</v>
      </c>
      <c r="AQ388" s="6">
        <v>0.85</v>
      </c>
      <c r="AR388" s="5" t="s">
        <v>5907</v>
      </c>
      <c r="AS388" s="5" t="s">
        <v>5908</v>
      </c>
      <c r="AT388" s="4" t="s">
        <v>5909</v>
      </c>
      <c r="AU388" s="4" t="s">
        <v>3017</v>
      </c>
      <c r="AV388" s="4" t="s">
        <v>229</v>
      </c>
      <c r="AW388" s="4" t="s">
        <v>229</v>
      </c>
      <c r="AX388" s="4" t="s">
        <v>229</v>
      </c>
      <c r="AY388" s="4" t="s">
        <v>229</v>
      </c>
      <c r="AZ388" s="4" t="s">
        <v>229</v>
      </c>
      <c r="BA388" s="4" t="s">
        <v>229</v>
      </c>
      <c r="BB388" s="4" t="s">
        <v>229</v>
      </c>
      <c r="BC388" s="4" t="s">
        <v>229</v>
      </c>
      <c r="BD388" s="4" t="s">
        <v>229</v>
      </c>
      <c r="BE388" s="4" t="s">
        <v>229</v>
      </c>
      <c r="BF388" s="4" t="s">
        <v>229</v>
      </c>
      <c r="BG388" s="4" t="s">
        <v>229</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W388" t="s">
        <v>120</v>
      </c>
      <c r="BX388" t="s">
        <v>122</v>
      </c>
      <c r="BY388" s="69">
        <v>10899954</v>
      </c>
    </row>
    <row r="389" spans="1:200" ht="15.75" hidden="1">
      <c r="A389" s="51" t="s">
        <v>15811</v>
      </c>
      <c r="B389" s="3" t="s">
        <v>5787</v>
      </c>
      <c r="C389" s="4" t="s">
        <v>5788</v>
      </c>
      <c r="D389" s="4" t="s">
        <v>5789</v>
      </c>
      <c r="E389" s="4" t="s">
        <v>5910</v>
      </c>
      <c r="F389" s="4" t="s">
        <v>5791</v>
      </c>
      <c r="G389" s="4" t="s">
        <v>5792</v>
      </c>
      <c r="H389" s="3" t="s">
        <v>14</v>
      </c>
      <c r="I389" s="4" t="s">
        <v>16</v>
      </c>
      <c r="J389" s="4" t="s">
        <v>5911</v>
      </c>
      <c r="K389" s="5" t="s">
        <v>5912</v>
      </c>
      <c r="L389" s="6">
        <v>2</v>
      </c>
      <c r="M389" s="5" t="s">
        <v>22</v>
      </c>
      <c r="N389" s="90" t="s">
        <v>349</v>
      </c>
      <c r="O389" s="4" t="s">
        <v>25</v>
      </c>
      <c r="P389" s="90" t="s">
        <v>497</v>
      </c>
      <c r="Q389" s="4" t="s">
        <v>28</v>
      </c>
      <c r="R389" s="90" t="s">
        <v>1593</v>
      </c>
      <c r="S389" s="4" t="s">
        <v>286</v>
      </c>
      <c r="T389" s="68" t="str">
        <f t="shared" ref="T389:T454" si="6">R389&amp;". "&amp;S389</f>
        <v xml:space="preserve">10. Reducción de las desigualdades </v>
      </c>
      <c r="U389" s="90" t="s">
        <v>497</v>
      </c>
      <c r="V389" s="4" t="s">
        <v>34</v>
      </c>
      <c r="W389" s="90" t="s">
        <v>349</v>
      </c>
      <c r="X389" s="4" t="s">
        <v>269</v>
      </c>
      <c r="Y389" s="90" t="s">
        <v>349</v>
      </c>
      <c r="Z389" s="4" t="s">
        <v>3891</v>
      </c>
      <c r="AA389" s="54" t="s">
        <v>16511</v>
      </c>
      <c r="AB389" s="3" t="s">
        <v>42</v>
      </c>
      <c r="AC389" s="4" t="s">
        <v>44</v>
      </c>
      <c r="AD389" s="4" t="s">
        <v>5913</v>
      </c>
      <c r="AE389" s="4" t="s">
        <v>5914</v>
      </c>
      <c r="AF389" s="4" t="s">
        <v>5915</v>
      </c>
      <c r="AG389" s="4" t="s">
        <v>5916</v>
      </c>
      <c r="AH389" s="8">
        <v>1</v>
      </c>
      <c r="AI389" s="4" t="s">
        <v>5917</v>
      </c>
      <c r="AJ389" s="4" t="s">
        <v>5918</v>
      </c>
      <c r="AK389" s="4" t="s">
        <v>59</v>
      </c>
      <c r="AL389" s="4" t="s">
        <v>5919</v>
      </c>
      <c r="AM389" s="8">
        <v>0</v>
      </c>
      <c r="AN389" s="8">
        <v>0</v>
      </c>
      <c r="AO389" s="8">
        <v>0</v>
      </c>
      <c r="AP389" s="9">
        <v>1</v>
      </c>
      <c r="AQ389" s="6">
        <v>0.16</v>
      </c>
      <c r="AR389" s="5" t="s">
        <v>5920</v>
      </c>
      <c r="AS389" s="5" t="s">
        <v>5921</v>
      </c>
      <c r="AT389" s="4" t="s">
        <v>5922</v>
      </c>
      <c r="AU389" s="4" t="s">
        <v>5923</v>
      </c>
      <c r="AV389" s="4" t="s">
        <v>5924</v>
      </c>
      <c r="AW389" s="4" t="s">
        <v>5925</v>
      </c>
      <c r="AX389" s="4" t="s">
        <v>4503</v>
      </c>
      <c r="AY389" s="4" t="s">
        <v>5926</v>
      </c>
      <c r="AZ389" s="4" t="s">
        <v>5927</v>
      </c>
      <c r="BA389" s="4" t="s">
        <v>5928</v>
      </c>
      <c r="BB389" s="4" t="s">
        <v>5929</v>
      </c>
      <c r="BC389" s="4" t="s">
        <v>5927</v>
      </c>
      <c r="BD389" s="4" t="s">
        <v>5928</v>
      </c>
      <c r="BE389" s="4" t="s">
        <v>5930</v>
      </c>
      <c r="BF389" s="4" t="s">
        <v>5931</v>
      </c>
      <c r="BG389" s="4" t="s">
        <v>5932</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3692000</v>
      </c>
    </row>
    <row r="390" spans="1:200" ht="15.75" hidden="1">
      <c r="A390" s="51" t="s">
        <v>15823</v>
      </c>
      <c r="B390" s="3" t="s">
        <v>6061</v>
      </c>
      <c r="C390" s="4" t="s">
        <v>6062</v>
      </c>
      <c r="D390" s="4" t="s">
        <v>6063</v>
      </c>
      <c r="E390" s="4" t="s">
        <v>6064</v>
      </c>
      <c r="F390" s="4" t="s">
        <v>6065</v>
      </c>
      <c r="G390" s="4" t="s">
        <v>6066</v>
      </c>
      <c r="H390" s="3" t="s">
        <v>6067</v>
      </c>
      <c r="I390" s="4" t="s">
        <v>6068</v>
      </c>
      <c r="J390" s="4" t="s">
        <v>6069</v>
      </c>
      <c r="K390" s="5" t="s">
        <v>6070</v>
      </c>
      <c r="L390" s="6">
        <v>1</v>
      </c>
      <c r="M390" s="5" t="s">
        <v>125</v>
      </c>
      <c r="N390" s="90" t="s">
        <v>351</v>
      </c>
      <c r="O390" s="4" t="s">
        <v>135</v>
      </c>
      <c r="P390" s="90" t="s">
        <v>353</v>
      </c>
      <c r="Q390" s="4" t="s">
        <v>172</v>
      </c>
      <c r="R390" s="90">
        <v>16</v>
      </c>
      <c r="S390" s="4" t="s">
        <v>31</v>
      </c>
      <c r="T390" s="68" t="str">
        <f t="shared" si="6"/>
        <v>16. Paz, justicia e instituciones sólidas</v>
      </c>
      <c r="U390" s="90" t="s">
        <v>497</v>
      </c>
      <c r="V390" s="4" t="s">
        <v>34</v>
      </c>
      <c r="W390" s="90" t="s">
        <v>349</v>
      </c>
      <c r="X390" s="4" t="s">
        <v>269</v>
      </c>
      <c r="Y390" s="90" t="s">
        <v>349</v>
      </c>
      <c r="Z390" s="4" t="s">
        <v>3891</v>
      </c>
      <c r="AA390" s="54" t="s">
        <v>16511</v>
      </c>
      <c r="AB390" s="3" t="s">
        <v>6071</v>
      </c>
      <c r="AC390" s="4" t="s">
        <v>6072</v>
      </c>
      <c r="AD390" s="4" t="s">
        <v>6073</v>
      </c>
      <c r="AE390" s="4" t="s">
        <v>6074</v>
      </c>
      <c r="AF390" s="4" t="s">
        <v>6075</v>
      </c>
      <c r="AG390" s="4" t="s">
        <v>6076</v>
      </c>
      <c r="AH390" s="3">
        <v>3</v>
      </c>
      <c r="AI390" s="4" t="s">
        <v>6077</v>
      </c>
      <c r="AJ390" s="4" t="s">
        <v>6078</v>
      </c>
      <c r="AK390" s="4" t="s">
        <v>6079</v>
      </c>
      <c r="AL390" s="4" t="s">
        <v>6080</v>
      </c>
      <c r="AM390" s="3">
        <v>3</v>
      </c>
      <c r="AN390" s="3">
        <v>3</v>
      </c>
      <c r="AO390" s="3">
        <v>3</v>
      </c>
      <c r="AP390" s="3">
        <v>3</v>
      </c>
      <c r="AQ390" s="6">
        <v>4</v>
      </c>
      <c r="AR390" s="5" t="s">
        <v>6081</v>
      </c>
      <c r="AS390" s="5" t="s">
        <v>6082</v>
      </c>
      <c r="AT390" s="4" t="s">
        <v>6083</v>
      </c>
      <c r="AU390" s="4" t="s">
        <v>6084</v>
      </c>
      <c r="AV390" s="4" t="s">
        <v>6085</v>
      </c>
      <c r="AW390" s="4" t="s">
        <v>6086</v>
      </c>
      <c r="AX390" s="4" t="s">
        <v>6087</v>
      </c>
      <c r="AY390" s="4" t="s">
        <v>6088</v>
      </c>
      <c r="AZ390" s="4" t="s">
        <v>6089</v>
      </c>
      <c r="BA390" s="4" t="s">
        <v>6090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7884113</v>
      </c>
    </row>
    <row r="391" spans="1:200" ht="15.75" hidden="1">
      <c r="A391" s="51" t="s">
        <v>15824</v>
      </c>
      <c r="B391" s="3" t="s">
        <v>6061</v>
      </c>
      <c r="C391" s="4" t="s">
        <v>6062</v>
      </c>
      <c r="D391" s="4" t="s">
        <v>6063</v>
      </c>
      <c r="E391" s="4" t="s">
        <v>6091</v>
      </c>
      <c r="F391" s="4" t="s">
        <v>6065</v>
      </c>
      <c r="G391" s="4" t="s">
        <v>6066</v>
      </c>
      <c r="H391" s="3" t="s">
        <v>14</v>
      </c>
      <c r="I391" s="4" t="s">
        <v>16</v>
      </c>
      <c r="J391" s="4" t="s">
        <v>6092</v>
      </c>
      <c r="K391" s="5" t="s">
        <v>6093</v>
      </c>
      <c r="L391" s="6">
        <v>1</v>
      </c>
      <c r="M391" s="5" t="s">
        <v>125</v>
      </c>
      <c r="N391" s="90" t="s">
        <v>351</v>
      </c>
      <c r="O391" s="5" t="s">
        <v>135</v>
      </c>
      <c r="P391" s="90" t="s">
        <v>872</v>
      </c>
      <c r="Q391" s="5" t="s">
        <v>135</v>
      </c>
      <c r="R391" s="90">
        <v>16</v>
      </c>
      <c r="S391" s="4" t="s">
        <v>31</v>
      </c>
      <c r="T391" s="68" t="str">
        <f t="shared" si="6"/>
        <v>16. Paz, justicia e instituciones sólidas</v>
      </c>
      <c r="U391" s="90" t="s">
        <v>497</v>
      </c>
      <c r="V391" s="4" t="s">
        <v>34</v>
      </c>
      <c r="W391" s="90" t="s">
        <v>349</v>
      </c>
      <c r="X391" s="4" t="s">
        <v>269</v>
      </c>
      <c r="Y391" s="90" t="s">
        <v>349</v>
      </c>
      <c r="Z391" s="4" t="s">
        <v>3891</v>
      </c>
      <c r="AA391" s="54" t="s">
        <v>16511</v>
      </c>
      <c r="AB391" s="3" t="s">
        <v>42</v>
      </c>
      <c r="AC391" s="4" t="s">
        <v>44</v>
      </c>
      <c r="AD391" s="4" t="s">
        <v>6094</v>
      </c>
      <c r="AE391" s="4" t="s">
        <v>6095</v>
      </c>
      <c r="AF391" s="4" t="s">
        <v>6096</v>
      </c>
      <c r="AG391" s="4" t="s">
        <v>6097</v>
      </c>
      <c r="AH391" s="8">
        <v>1</v>
      </c>
      <c r="AI391" s="4" t="s">
        <v>6098</v>
      </c>
      <c r="AJ391" s="4" t="s">
        <v>6099</v>
      </c>
      <c r="AK391" s="4" t="s">
        <v>59</v>
      </c>
      <c r="AL391" s="4" t="s">
        <v>6100</v>
      </c>
      <c r="AM391" s="9">
        <v>1</v>
      </c>
      <c r="AN391" s="9">
        <v>1</v>
      </c>
      <c r="AO391" s="9">
        <v>1</v>
      </c>
      <c r="AP391" s="9">
        <v>1</v>
      </c>
      <c r="AQ391" s="6">
        <v>1</v>
      </c>
      <c r="AR391" s="5" t="s">
        <v>6101</v>
      </c>
      <c r="AS391" s="5" t="s">
        <v>6102</v>
      </c>
      <c r="AT391" s="4" t="s">
        <v>6103</v>
      </c>
      <c r="AU391" s="4" t="s">
        <v>6104</v>
      </c>
      <c r="AV391" s="4" t="s">
        <v>6085</v>
      </c>
      <c r="AW391" s="4" t="s">
        <v>6086</v>
      </c>
      <c r="AX391" s="4" t="s">
        <v>6087</v>
      </c>
      <c r="AY391" s="4" t="s">
        <v>6088</v>
      </c>
      <c r="AZ391" s="4" t="s">
        <v>6089</v>
      </c>
      <c r="BA391" s="4" t="s">
        <v>6090</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6996200.5499999998</v>
      </c>
    </row>
    <row r="392" spans="1:200" ht="15.75" hidden="1">
      <c r="A392" s="51" t="s">
        <v>15825</v>
      </c>
      <c r="B392" s="3" t="s">
        <v>6105</v>
      </c>
      <c r="C392" s="4" t="s">
        <v>6106</v>
      </c>
      <c r="D392" s="4" t="s">
        <v>6107</v>
      </c>
      <c r="E392" s="4" t="s">
        <v>6108</v>
      </c>
      <c r="F392" s="4" t="s">
        <v>6109</v>
      </c>
      <c r="G392" s="4" t="s">
        <v>6110</v>
      </c>
      <c r="H392" s="3" t="s">
        <v>6111</v>
      </c>
      <c r="I392" s="4" t="s">
        <v>6112</v>
      </c>
      <c r="J392" s="4" t="s">
        <v>6113</v>
      </c>
      <c r="K392" s="5" t="s">
        <v>6114</v>
      </c>
      <c r="L392" s="6">
        <v>5</v>
      </c>
      <c r="M392" s="5" t="s">
        <v>128</v>
      </c>
      <c r="N392" s="90" t="s">
        <v>528</v>
      </c>
      <c r="O392" s="4" t="s">
        <v>150</v>
      </c>
      <c r="P392" s="90" t="s">
        <v>528</v>
      </c>
      <c r="Q392" s="4" t="s">
        <v>210</v>
      </c>
      <c r="R392" s="90">
        <v>16</v>
      </c>
      <c r="S392" s="4" t="s">
        <v>31</v>
      </c>
      <c r="T392" s="68" t="str">
        <f t="shared" si="6"/>
        <v>16. Paz, justicia e instituciones sólidas</v>
      </c>
      <c r="U392" s="90" t="s">
        <v>528</v>
      </c>
      <c r="V392" s="4" t="s">
        <v>578</v>
      </c>
      <c r="W392" s="90" t="s">
        <v>840</v>
      </c>
      <c r="X392" s="4" t="s">
        <v>6115</v>
      </c>
      <c r="Y392" s="90" t="s">
        <v>528</v>
      </c>
      <c r="Z392" s="4" t="s">
        <v>6116</v>
      </c>
      <c r="AA392" s="54" t="s">
        <v>16516</v>
      </c>
      <c r="AB392" s="3" t="s">
        <v>1448</v>
      </c>
      <c r="AC392" s="4" t="s">
        <v>1449</v>
      </c>
      <c r="AD392" s="4" t="s">
        <v>6117</v>
      </c>
      <c r="AE392" s="4" t="s">
        <v>6118</v>
      </c>
      <c r="AF392" s="4" t="s">
        <v>6119</v>
      </c>
      <c r="AG392" s="4" t="s">
        <v>6120</v>
      </c>
      <c r="AH392" s="8">
        <v>1</v>
      </c>
      <c r="AI392" s="4" t="s">
        <v>6121</v>
      </c>
      <c r="AJ392" s="4" t="s">
        <v>6122</v>
      </c>
      <c r="AK392" s="4" t="s">
        <v>59</v>
      </c>
      <c r="AL392" s="4" t="s">
        <v>6123</v>
      </c>
      <c r="AM392" s="9">
        <v>0.2</v>
      </c>
      <c r="AN392" s="9">
        <v>0.36599999999999999</v>
      </c>
      <c r="AO392" s="9">
        <v>0.8</v>
      </c>
      <c r="AP392" s="9">
        <v>1</v>
      </c>
      <c r="AQ392" s="6">
        <v>9000</v>
      </c>
      <c r="AR392" s="5" t="s">
        <v>6124</v>
      </c>
      <c r="AS392" s="5" t="s">
        <v>6125</v>
      </c>
      <c r="AT392" s="4" t="s">
        <v>6126</v>
      </c>
      <c r="AU392" s="4" t="s">
        <v>6127</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4733850</v>
      </c>
    </row>
    <row r="393" spans="1:200" ht="15.75" hidden="1">
      <c r="A393" s="51" t="s">
        <v>15826</v>
      </c>
      <c r="B393" s="3" t="s">
        <v>6105</v>
      </c>
      <c r="C393" s="4" t="s">
        <v>6106</v>
      </c>
      <c r="D393" s="4" t="s">
        <v>6107</v>
      </c>
      <c r="E393" s="4" t="s">
        <v>6108</v>
      </c>
      <c r="F393" s="4" t="s">
        <v>6109</v>
      </c>
      <c r="G393" s="4" t="s">
        <v>6110</v>
      </c>
      <c r="H393" s="3" t="s">
        <v>14</v>
      </c>
      <c r="I393" s="4" t="s">
        <v>16</v>
      </c>
      <c r="J393" s="4" t="s">
        <v>6128</v>
      </c>
      <c r="K393" s="5" t="s">
        <v>6129</v>
      </c>
      <c r="L393" s="6">
        <v>5</v>
      </c>
      <c r="M393" s="5" t="s">
        <v>128</v>
      </c>
      <c r="N393" s="90">
        <v>2</v>
      </c>
      <c r="O393" s="5" t="s">
        <v>149</v>
      </c>
      <c r="P393" s="90">
        <v>4</v>
      </c>
      <c r="Q393" s="5" t="s">
        <v>206</v>
      </c>
      <c r="R393" s="90">
        <v>16</v>
      </c>
      <c r="S393" s="4" t="s">
        <v>31</v>
      </c>
      <c r="T393" s="68" t="str">
        <f t="shared" si="6"/>
        <v>16. Paz, justicia e instituciones sólidas</v>
      </c>
      <c r="U393" s="90" t="s">
        <v>528</v>
      </c>
      <c r="V393" s="4" t="s">
        <v>578</v>
      </c>
      <c r="W393" s="90" t="s">
        <v>840</v>
      </c>
      <c r="X393" s="4" t="s">
        <v>6115</v>
      </c>
      <c r="Y393" s="90" t="s">
        <v>528</v>
      </c>
      <c r="Z393" s="4" t="s">
        <v>6116</v>
      </c>
      <c r="AA393" s="54" t="s">
        <v>16516</v>
      </c>
      <c r="AB393" s="3" t="s">
        <v>42</v>
      </c>
      <c r="AC393" s="4" t="s">
        <v>44</v>
      </c>
      <c r="AD393" s="4" t="s">
        <v>6130</v>
      </c>
      <c r="AE393" s="4" t="s">
        <v>6131</v>
      </c>
      <c r="AF393" s="4" t="s">
        <v>6132</v>
      </c>
      <c r="AG393" s="4" t="s">
        <v>6133</v>
      </c>
      <c r="AH393" s="8">
        <v>0.4</v>
      </c>
      <c r="AI393" s="4" t="s">
        <v>6134</v>
      </c>
      <c r="AJ393" s="4" t="s">
        <v>6135</v>
      </c>
      <c r="AK393" s="4" t="s">
        <v>59</v>
      </c>
      <c r="AL393" s="4" t="s">
        <v>6136</v>
      </c>
      <c r="AM393" s="8">
        <v>0</v>
      </c>
      <c r="AN393" s="8">
        <v>0</v>
      </c>
      <c r="AO393" s="8">
        <v>0</v>
      </c>
      <c r="AP393" s="9">
        <v>0.4</v>
      </c>
      <c r="AQ393" s="6">
        <v>0.3</v>
      </c>
      <c r="AR393" s="5" t="s">
        <v>6137</v>
      </c>
      <c r="AS393" s="5" t="s">
        <v>6138</v>
      </c>
      <c r="AT393" s="4" t="s">
        <v>6139</v>
      </c>
      <c r="AU393" s="4" t="s">
        <v>6140</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28016868.73</v>
      </c>
    </row>
    <row r="394" spans="1:200" ht="15.75" hidden="1">
      <c r="A394" s="51" t="s">
        <v>15827</v>
      </c>
      <c r="B394" s="3" t="s">
        <v>6105</v>
      </c>
      <c r="C394" s="4" t="s">
        <v>6106</v>
      </c>
      <c r="D394" s="4" t="s">
        <v>6107</v>
      </c>
      <c r="E394" s="4" t="s">
        <v>6108</v>
      </c>
      <c r="F394" s="4" t="s">
        <v>6109</v>
      </c>
      <c r="G394" s="4" t="s">
        <v>6110</v>
      </c>
      <c r="H394" s="3" t="s">
        <v>231</v>
      </c>
      <c r="I394" s="4" t="s">
        <v>232</v>
      </c>
      <c r="J394" s="4" t="s">
        <v>6141</v>
      </c>
      <c r="K394" s="5" t="s">
        <v>6142</v>
      </c>
      <c r="L394" s="6">
        <v>5</v>
      </c>
      <c r="M394" s="5" t="s">
        <v>128</v>
      </c>
      <c r="N394" s="90" t="s">
        <v>349</v>
      </c>
      <c r="O394" s="4" t="s">
        <v>149</v>
      </c>
      <c r="P394" s="90" t="s">
        <v>497</v>
      </c>
      <c r="Q394" s="4" t="s">
        <v>203</v>
      </c>
      <c r="R394" s="90">
        <v>16</v>
      </c>
      <c r="S394" s="4" t="s">
        <v>31</v>
      </c>
      <c r="T394" s="68" t="str">
        <f t="shared" si="6"/>
        <v>16. Paz, justicia e instituciones sólidas</v>
      </c>
      <c r="U394" s="90" t="s">
        <v>497</v>
      </c>
      <c r="V394" s="4" t="s">
        <v>34</v>
      </c>
      <c r="W394" s="90" t="s">
        <v>3581</v>
      </c>
      <c r="X394" s="4" t="s">
        <v>235</v>
      </c>
      <c r="Y394" s="90" t="s">
        <v>349</v>
      </c>
      <c r="Z394" s="4" t="s">
        <v>236</v>
      </c>
      <c r="AA394" s="54" t="s">
        <v>16481</v>
      </c>
      <c r="AB394" s="3" t="s">
        <v>237</v>
      </c>
      <c r="AC394" s="4" t="s">
        <v>238</v>
      </c>
      <c r="AD394" s="4" t="s">
        <v>6143</v>
      </c>
      <c r="AE394" s="4" t="s">
        <v>6144</v>
      </c>
      <c r="AF394" s="4" t="s">
        <v>6145</v>
      </c>
      <c r="AG394" s="4" t="s">
        <v>6146</v>
      </c>
      <c r="AH394" s="8">
        <v>1</v>
      </c>
      <c r="AI394" s="4" t="s">
        <v>6147</v>
      </c>
      <c r="AJ394" s="4" t="s">
        <v>6148</v>
      </c>
      <c r="AK394" s="4" t="s">
        <v>59</v>
      </c>
      <c r="AL394" s="4" t="s">
        <v>6136</v>
      </c>
      <c r="AM394" s="8">
        <v>0</v>
      </c>
      <c r="AN394" s="9">
        <v>0.33</v>
      </c>
      <c r="AO394" s="9">
        <v>0.66600000000000004</v>
      </c>
      <c r="AP394" s="9">
        <v>1</v>
      </c>
      <c r="AQ394" s="6">
        <v>1</v>
      </c>
      <c r="AR394" s="5" t="s">
        <v>6149</v>
      </c>
      <c r="AS394" s="5" t="s">
        <v>6150</v>
      </c>
      <c r="AT394" s="4" t="s">
        <v>6151</v>
      </c>
      <c r="AU394" s="4" t="s">
        <v>6152</v>
      </c>
      <c r="AV394" s="4" t="s">
        <v>6153</v>
      </c>
      <c r="AW394" s="4" t="s">
        <v>6154</v>
      </c>
      <c r="AX394" s="4" t="s">
        <v>6155</v>
      </c>
      <c r="AY394" s="4" t="s">
        <v>6156</v>
      </c>
      <c r="AZ394" s="4" t="s">
        <v>6139</v>
      </c>
      <c r="BA394" s="4" t="s">
        <v>6140</v>
      </c>
      <c r="BB394" s="4" t="s">
        <v>6157</v>
      </c>
      <c r="BC394" s="4" t="s">
        <v>6151</v>
      </c>
      <c r="BD394" s="4" t="s">
        <v>6152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1520000</v>
      </c>
    </row>
    <row r="395" spans="1:200" ht="15.75" hidden="1">
      <c r="A395" s="51" t="s">
        <v>15828</v>
      </c>
      <c r="B395" s="3" t="s">
        <v>6105</v>
      </c>
      <c r="C395" s="4" t="s">
        <v>6106</v>
      </c>
      <c r="D395" s="4" t="s">
        <v>6107</v>
      </c>
      <c r="E395" s="4" t="s">
        <v>6108</v>
      </c>
      <c r="F395" s="4" t="s">
        <v>6109</v>
      </c>
      <c r="G395" s="4" t="s">
        <v>6110</v>
      </c>
      <c r="H395" s="3" t="s">
        <v>248</v>
      </c>
      <c r="I395" s="4" t="s">
        <v>249</v>
      </c>
      <c r="J395" s="4" t="s">
        <v>6158</v>
      </c>
      <c r="K395" s="5" t="s">
        <v>6159</v>
      </c>
      <c r="L395" s="6">
        <v>5</v>
      </c>
      <c r="M395" s="5" t="s">
        <v>128</v>
      </c>
      <c r="N395" s="90">
        <v>2</v>
      </c>
      <c r="O395" s="5" t="s">
        <v>149</v>
      </c>
      <c r="P395" s="90">
        <v>6</v>
      </c>
      <c r="Q395" s="5" t="s">
        <v>207</v>
      </c>
      <c r="R395" s="90">
        <v>16</v>
      </c>
      <c r="S395" s="4" t="s">
        <v>31</v>
      </c>
      <c r="T395" s="68" t="str">
        <f t="shared" si="6"/>
        <v>16. Paz, justicia e instituciones sólidas</v>
      </c>
      <c r="U395" s="90" t="s">
        <v>497</v>
      </c>
      <c r="V395" s="4" t="s">
        <v>34</v>
      </c>
      <c r="W395" s="90" t="s">
        <v>528</v>
      </c>
      <c r="X395" s="4" t="s">
        <v>37</v>
      </c>
      <c r="Y395" s="90" t="s">
        <v>840</v>
      </c>
      <c r="Z395" s="4" t="s">
        <v>252</v>
      </c>
      <c r="AA395" s="54" t="s">
        <v>122</v>
      </c>
      <c r="AB395" s="3" t="s">
        <v>253</v>
      </c>
      <c r="AC395" s="4" t="s">
        <v>254</v>
      </c>
      <c r="AD395" s="4" t="s">
        <v>6160</v>
      </c>
      <c r="AE395" s="4" t="s">
        <v>6161</v>
      </c>
      <c r="AF395" s="4" t="s">
        <v>6162</v>
      </c>
      <c r="AG395" s="4" t="s">
        <v>6163</v>
      </c>
      <c r="AH395" s="8">
        <v>1</v>
      </c>
      <c r="AI395" s="4" t="s">
        <v>6164</v>
      </c>
      <c r="AJ395" s="4" t="s">
        <v>6165</v>
      </c>
      <c r="AK395" s="4" t="s">
        <v>59</v>
      </c>
      <c r="AL395" s="4" t="s">
        <v>6166</v>
      </c>
      <c r="AM395" s="9">
        <v>0.25</v>
      </c>
      <c r="AN395" s="9">
        <v>0.5</v>
      </c>
      <c r="AO395" s="9">
        <v>0.75</v>
      </c>
      <c r="AP395" s="9">
        <v>1</v>
      </c>
      <c r="AQ395" s="6">
        <v>3160</v>
      </c>
      <c r="AR395" s="5" t="s">
        <v>6167</v>
      </c>
      <c r="AS395" s="5" t="s">
        <v>6168</v>
      </c>
      <c r="AT395" s="4" t="s">
        <v>6151</v>
      </c>
      <c r="AU395" s="4" t="s">
        <v>6152</v>
      </c>
      <c r="AV395" s="4" t="s">
        <v>6169</v>
      </c>
      <c r="AW395" s="4" t="s">
        <v>6151</v>
      </c>
      <c r="AX395" s="4" t="s">
        <v>6152</v>
      </c>
      <c r="AY395" s="4" t="s">
        <v>6170</v>
      </c>
      <c r="AZ395" s="4" t="s">
        <v>6154</v>
      </c>
      <c r="BA395" s="4" t="s">
        <v>6171</v>
      </c>
      <c r="BB395" s="4" t="s">
        <v>6172</v>
      </c>
      <c r="BC395" s="4" t="s">
        <v>6139</v>
      </c>
      <c r="BD395" s="4" t="s">
        <v>6140</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30071776</v>
      </c>
    </row>
    <row r="396" spans="1:200" ht="15.75" hidden="1">
      <c r="A396" s="51" t="s">
        <v>15829</v>
      </c>
      <c r="B396" s="3" t="s">
        <v>6105</v>
      </c>
      <c r="C396" s="4" t="s">
        <v>6106</v>
      </c>
      <c r="D396" s="4" t="s">
        <v>6107</v>
      </c>
      <c r="E396" s="4" t="s">
        <v>6108</v>
      </c>
      <c r="F396" s="4" t="s">
        <v>6109</v>
      </c>
      <c r="G396" s="4" t="s">
        <v>6110</v>
      </c>
      <c r="H396" s="3" t="s">
        <v>263</v>
      </c>
      <c r="I396" s="4" t="s">
        <v>264</v>
      </c>
      <c r="J396" s="4" t="s">
        <v>6173</v>
      </c>
      <c r="K396" s="5" t="s">
        <v>6174</v>
      </c>
      <c r="L396" s="6">
        <v>5</v>
      </c>
      <c r="M396" s="5" t="s">
        <v>128</v>
      </c>
      <c r="N396" s="90" t="s">
        <v>497</v>
      </c>
      <c r="O396" s="4" t="s">
        <v>148</v>
      </c>
      <c r="P396" s="90" t="s">
        <v>840</v>
      </c>
      <c r="Q396" s="4" t="s">
        <v>197</v>
      </c>
      <c r="R396" s="90">
        <v>5</v>
      </c>
      <c r="S396" s="4" t="s">
        <v>268</v>
      </c>
      <c r="T396" s="68" t="str">
        <f t="shared" si="6"/>
        <v xml:space="preserve">5. Igualdad de género </v>
      </c>
      <c r="U396" s="90" t="s">
        <v>497</v>
      </c>
      <c r="V396" s="4" t="s">
        <v>34</v>
      </c>
      <c r="W396" s="90" t="s">
        <v>349</v>
      </c>
      <c r="X396" s="4" t="s">
        <v>269</v>
      </c>
      <c r="Y396" s="90" t="s">
        <v>840</v>
      </c>
      <c r="Z396" s="4" t="s">
        <v>270</v>
      </c>
      <c r="AA396" s="54" t="s">
        <v>16482</v>
      </c>
      <c r="AB396" s="3" t="s">
        <v>271</v>
      </c>
      <c r="AC396" s="4" t="s">
        <v>272</v>
      </c>
      <c r="AD396" s="4" t="s">
        <v>6175</v>
      </c>
      <c r="AE396" s="4" t="s">
        <v>6176</v>
      </c>
      <c r="AF396" s="4" t="s">
        <v>6177</v>
      </c>
      <c r="AG396" s="4" t="s">
        <v>6178</v>
      </c>
      <c r="AH396" s="3">
        <v>120</v>
      </c>
      <c r="AI396" s="4" t="s">
        <v>6179</v>
      </c>
      <c r="AJ396" s="4" t="s">
        <v>6180</v>
      </c>
      <c r="AK396" s="4" t="s">
        <v>403</v>
      </c>
      <c r="AL396" s="4" t="s">
        <v>6136</v>
      </c>
      <c r="AM396" s="3">
        <v>30</v>
      </c>
      <c r="AN396" s="3">
        <v>60</v>
      </c>
      <c r="AO396" s="3">
        <v>90</v>
      </c>
      <c r="AP396" s="3">
        <v>120</v>
      </c>
      <c r="AQ396" s="6">
        <v>120</v>
      </c>
      <c r="AR396" s="5" t="s">
        <v>6181</v>
      </c>
      <c r="AS396" s="5" t="s">
        <v>6182</v>
      </c>
      <c r="AT396" s="4" t="s">
        <v>6154</v>
      </c>
      <c r="AU396" s="4" t="s">
        <v>6171</v>
      </c>
      <c r="AV396" s="4" t="s">
        <v>6183</v>
      </c>
      <c r="AW396" s="4" t="s">
        <v>6154</v>
      </c>
      <c r="AX396" s="4" t="s">
        <v>6171</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2620000</v>
      </c>
    </row>
    <row r="397" spans="1:200" ht="15.75" hidden="1">
      <c r="A397" s="51" t="s">
        <v>15830</v>
      </c>
      <c r="B397" s="3" t="s">
        <v>6105</v>
      </c>
      <c r="C397" s="4" t="s">
        <v>6106</v>
      </c>
      <c r="D397" s="4" t="s">
        <v>6107</v>
      </c>
      <c r="E397" s="4" t="s">
        <v>6108</v>
      </c>
      <c r="F397" s="4" t="s">
        <v>6109</v>
      </c>
      <c r="G397" s="4" t="s">
        <v>6110</v>
      </c>
      <c r="H397" s="3" t="s">
        <v>282</v>
      </c>
      <c r="I397" s="4" t="s">
        <v>283</v>
      </c>
      <c r="J397" s="4" t="s">
        <v>6173</v>
      </c>
      <c r="K397" s="5" t="s">
        <v>6184</v>
      </c>
      <c r="L397" s="6">
        <v>5</v>
      </c>
      <c r="M397" s="5" t="s">
        <v>128</v>
      </c>
      <c r="N397" s="90" t="s">
        <v>497</v>
      </c>
      <c r="O397" s="5" t="s">
        <v>148</v>
      </c>
      <c r="P397" s="90" t="s">
        <v>6185</v>
      </c>
      <c r="Q397" s="5" t="s">
        <v>201</v>
      </c>
      <c r="R397" s="90">
        <v>10</v>
      </c>
      <c r="S397" s="4" t="s">
        <v>286</v>
      </c>
      <c r="T397" s="68" t="str">
        <f t="shared" si="6"/>
        <v xml:space="preserve">10. Reducción de las desigualdades </v>
      </c>
      <c r="U397" s="90" t="s">
        <v>497</v>
      </c>
      <c r="V397" s="4" t="s">
        <v>34</v>
      </c>
      <c r="W397" s="90" t="s">
        <v>349</v>
      </c>
      <c r="X397" s="4" t="s">
        <v>269</v>
      </c>
      <c r="Y397" s="90" t="s">
        <v>840</v>
      </c>
      <c r="Z397" s="4" t="s">
        <v>270</v>
      </c>
      <c r="AA397" s="54" t="s">
        <v>16482</v>
      </c>
      <c r="AB397" s="3" t="s">
        <v>287</v>
      </c>
      <c r="AC397" s="4" t="s">
        <v>288</v>
      </c>
      <c r="AD397" s="4" t="s">
        <v>6186</v>
      </c>
      <c r="AE397" s="4" t="s">
        <v>6187</v>
      </c>
      <c r="AF397" s="4" t="s">
        <v>6188</v>
      </c>
      <c r="AG397" s="4" t="s">
        <v>6189</v>
      </c>
      <c r="AH397" s="8">
        <v>1</v>
      </c>
      <c r="AI397" s="4" t="s">
        <v>6190</v>
      </c>
      <c r="AJ397" s="4" t="s">
        <v>6165</v>
      </c>
      <c r="AK397" s="4" t="s">
        <v>59</v>
      </c>
      <c r="AL397" s="4" t="s">
        <v>6136</v>
      </c>
      <c r="AM397" s="9">
        <v>0.25</v>
      </c>
      <c r="AN397" s="9">
        <v>0.5</v>
      </c>
      <c r="AO397" s="9">
        <v>0.75</v>
      </c>
      <c r="AP397" s="9">
        <v>1</v>
      </c>
      <c r="AQ397" s="6">
        <v>20</v>
      </c>
      <c r="AR397" s="5" t="s">
        <v>6191</v>
      </c>
      <c r="AS397" s="5" t="s">
        <v>6192</v>
      </c>
      <c r="AT397" s="4" t="s">
        <v>6154</v>
      </c>
      <c r="AU397" s="4" t="s">
        <v>6171</v>
      </c>
      <c r="AV397" s="4" t="s">
        <v>6193</v>
      </c>
      <c r="AW397" s="4" t="s">
        <v>6154</v>
      </c>
      <c r="AX397" s="4" t="s">
        <v>6171</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1620000</v>
      </c>
    </row>
    <row r="398" spans="1:200" s="51" customFormat="1" ht="15.75" hidden="1">
      <c r="A398" s="51" t="s">
        <v>16555</v>
      </c>
      <c r="B398" s="3" t="s">
        <v>6105</v>
      </c>
      <c r="C398" s="4" t="s">
        <v>6106</v>
      </c>
      <c r="D398" s="4" t="s">
        <v>6107</v>
      </c>
      <c r="E398" s="4" t="s">
        <v>6108</v>
      </c>
      <c r="F398" s="4" t="s">
        <v>6109</v>
      </c>
      <c r="G398" s="4" t="s">
        <v>6110</v>
      </c>
      <c r="H398" s="3" t="s">
        <v>1243</v>
      </c>
      <c r="I398" s="4" t="s">
        <v>1244</v>
      </c>
      <c r="J398" s="4" t="s">
        <v>16553</v>
      </c>
      <c r="K398" s="5" t="s">
        <v>16556</v>
      </c>
      <c r="L398" s="6">
        <v>5</v>
      </c>
      <c r="M398" s="5" t="s">
        <v>128</v>
      </c>
      <c r="N398" s="90" t="s">
        <v>528</v>
      </c>
      <c r="O398" s="5" t="s">
        <v>150</v>
      </c>
      <c r="P398" s="90" t="s">
        <v>528</v>
      </c>
      <c r="Q398" s="5" t="s">
        <v>210</v>
      </c>
      <c r="R398" s="90">
        <v>16</v>
      </c>
      <c r="S398" s="4" t="s">
        <v>31</v>
      </c>
      <c r="T398" s="68" t="str">
        <f t="shared" si="6"/>
        <v>16. Paz, justicia e instituciones sólidas</v>
      </c>
      <c r="U398" s="90">
        <v>3</v>
      </c>
      <c r="V398" s="4" t="s">
        <v>578</v>
      </c>
      <c r="W398" s="90">
        <v>4</v>
      </c>
      <c r="X398" s="4" t="s">
        <v>6115</v>
      </c>
      <c r="Y398" s="90">
        <v>3</v>
      </c>
      <c r="Z398" s="4" t="s">
        <v>6116</v>
      </c>
      <c r="AA398" s="54" t="s">
        <v>16516</v>
      </c>
      <c r="AB398" s="3" t="s">
        <v>1448</v>
      </c>
      <c r="AC398" s="4" t="s">
        <v>1449</v>
      </c>
      <c r="AD398" s="4" t="s">
        <v>16553</v>
      </c>
      <c r="AE398" s="4" t="s">
        <v>16553</v>
      </c>
      <c r="AF398" s="4" t="s">
        <v>16553</v>
      </c>
      <c r="AG398" s="4" t="s">
        <v>16553</v>
      </c>
      <c r="AH398" s="4" t="s">
        <v>16553</v>
      </c>
      <c r="AI398" s="4" t="s">
        <v>16553</v>
      </c>
      <c r="AJ398" s="4" t="s">
        <v>16553</v>
      </c>
      <c r="AK398" s="4" t="s">
        <v>16553</v>
      </c>
      <c r="AL398" s="4" t="s">
        <v>16553</v>
      </c>
      <c r="AM398" s="4" t="s">
        <v>16553</v>
      </c>
      <c r="AN398" s="4" t="s">
        <v>16553</v>
      </c>
      <c r="AO398" s="4" t="s">
        <v>16553</v>
      </c>
      <c r="AP398" s="4" t="s">
        <v>16553</v>
      </c>
      <c r="AQ398" s="4" t="s">
        <v>16553</v>
      </c>
      <c r="AR398" s="4" t="s">
        <v>16553</v>
      </c>
      <c r="AS398" s="4" t="s">
        <v>16553</v>
      </c>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Y398" s="69"/>
    </row>
    <row r="399" spans="1:200" ht="15.75" hidden="1">
      <c r="A399" s="51" t="s">
        <v>15831</v>
      </c>
      <c r="B399" s="3" t="s">
        <v>6194</v>
      </c>
      <c r="C399" s="4" t="s">
        <v>6195</v>
      </c>
      <c r="D399" s="4" t="s">
        <v>6196</v>
      </c>
      <c r="E399" s="4" t="s">
        <v>6197</v>
      </c>
      <c r="F399" s="4" t="s">
        <v>6198</v>
      </c>
      <c r="G399" s="4" t="s">
        <v>6199</v>
      </c>
      <c r="H399" s="3" t="s">
        <v>14</v>
      </c>
      <c r="I399" s="4" t="s">
        <v>16</v>
      </c>
      <c r="J399" s="4" t="s">
        <v>6200</v>
      </c>
      <c r="K399" s="5" t="s">
        <v>6201</v>
      </c>
      <c r="L399" s="6">
        <v>1</v>
      </c>
      <c r="M399" s="5" t="s">
        <v>125</v>
      </c>
      <c r="N399" s="90">
        <v>6</v>
      </c>
      <c r="O399" s="5" t="s">
        <v>135</v>
      </c>
      <c r="P399" s="90">
        <v>0</v>
      </c>
      <c r="Q399" s="5" t="s">
        <v>135</v>
      </c>
      <c r="R399" s="90">
        <v>16</v>
      </c>
      <c r="S399" s="4" t="s">
        <v>31</v>
      </c>
      <c r="T399" s="68" t="str">
        <f t="shared" si="6"/>
        <v>16. Paz, justicia e instituciones sólidas</v>
      </c>
      <c r="U399" s="90" t="s">
        <v>497</v>
      </c>
      <c r="V399" s="4" t="s">
        <v>34</v>
      </c>
      <c r="W399" s="90" t="s">
        <v>349</v>
      </c>
      <c r="X399" s="4" t="s">
        <v>269</v>
      </c>
      <c r="Y399" s="90" t="s">
        <v>840</v>
      </c>
      <c r="Z399" s="4" t="s">
        <v>270</v>
      </c>
      <c r="AA399" s="54" t="s">
        <v>16482</v>
      </c>
      <c r="AB399" s="3" t="s">
        <v>42</v>
      </c>
      <c r="AC399" s="4" t="s">
        <v>44</v>
      </c>
      <c r="AD399" s="4" t="s">
        <v>6202</v>
      </c>
      <c r="AE399" s="4" t="s">
        <v>6203</v>
      </c>
      <c r="AF399" s="4" t="s">
        <v>6204</v>
      </c>
      <c r="AG399" s="4" t="s">
        <v>6205</v>
      </c>
      <c r="AH399" s="3">
        <v>92</v>
      </c>
      <c r="AI399" s="4" t="s">
        <v>6206</v>
      </c>
      <c r="AJ399" s="4" t="s">
        <v>6207</v>
      </c>
      <c r="AK399" s="4" t="s">
        <v>403</v>
      </c>
      <c r="AL399" s="4" t="s">
        <v>6208</v>
      </c>
      <c r="AM399" s="3">
        <v>23</v>
      </c>
      <c r="AN399" s="3">
        <v>46</v>
      </c>
      <c r="AO399" s="3">
        <v>69</v>
      </c>
      <c r="AP399" s="3">
        <v>92</v>
      </c>
      <c r="AQ399" s="3" t="s">
        <v>6209</v>
      </c>
      <c r="AR399" s="5" t="s">
        <v>6210</v>
      </c>
      <c r="AS399" s="5" t="s">
        <v>6211</v>
      </c>
      <c r="AT399" s="4" t="s">
        <v>6212</v>
      </c>
      <c r="AU399" s="4" t="s">
        <v>6213</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8925007.9099999983</v>
      </c>
    </row>
    <row r="400" spans="1:200" s="15" customFormat="1" ht="15.75" hidden="1">
      <c r="A400" s="51" t="s">
        <v>15832</v>
      </c>
      <c r="B400" s="3" t="s">
        <v>6194</v>
      </c>
      <c r="C400" s="4" t="s">
        <v>6195</v>
      </c>
      <c r="D400" s="4" t="s">
        <v>6196</v>
      </c>
      <c r="E400" s="4" t="s">
        <v>6197</v>
      </c>
      <c r="F400" s="4" t="s">
        <v>6198</v>
      </c>
      <c r="G400" s="4" t="s">
        <v>6199</v>
      </c>
      <c r="H400" s="3" t="s">
        <v>231</v>
      </c>
      <c r="I400" s="4" t="s">
        <v>232</v>
      </c>
      <c r="J400" s="4" t="s">
        <v>6214</v>
      </c>
      <c r="K400" s="5" t="s">
        <v>6215</v>
      </c>
      <c r="L400" s="6">
        <v>1</v>
      </c>
      <c r="M400" s="5" t="s">
        <v>125</v>
      </c>
      <c r="N400" s="90" t="s">
        <v>840</v>
      </c>
      <c r="O400" s="4" t="s">
        <v>133</v>
      </c>
      <c r="P400" s="90" t="s">
        <v>349</v>
      </c>
      <c r="Q400" s="4" t="s">
        <v>165</v>
      </c>
      <c r="R400" s="90">
        <v>16</v>
      </c>
      <c r="S400" s="4" t="s">
        <v>31</v>
      </c>
      <c r="T400" s="68" t="str">
        <f t="shared" si="6"/>
        <v>16. Paz, justicia e instituciones sólidas</v>
      </c>
      <c r="U400" s="90" t="s">
        <v>497</v>
      </c>
      <c r="V400" s="4" t="s">
        <v>34</v>
      </c>
      <c r="W400" s="90" t="s">
        <v>3581</v>
      </c>
      <c r="X400" s="4" t="s">
        <v>235</v>
      </c>
      <c r="Y400" s="90" t="s">
        <v>349</v>
      </c>
      <c r="Z400" s="4" t="s">
        <v>236</v>
      </c>
      <c r="AA400" s="54" t="s">
        <v>16481</v>
      </c>
      <c r="AB400" s="3" t="s">
        <v>237</v>
      </c>
      <c r="AC400" s="4" t="s">
        <v>238</v>
      </c>
      <c r="AD400" s="4" t="s">
        <v>6216</v>
      </c>
      <c r="AE400" s="4" t="s">
        <v>6217</v>
      </c>
      <c r="AF400" s="4" t="s">
        <v>6218</v>
      </c>
      <c r="AG400" s="4" t="s">
        <v>6219</v>
      </c>
      <c r="AH400" s="3">
        <v>1</v>
      </c>
      <c r="AI400" s="4" t="s">
        <v>6220</v>
      </c>
      <c r="AJ400" s="4" t="s">
        <v>6221</v>
      </c>
      <c r="AK400" s="4" t="s">
        <v>844</v>
      </c>
      <c r="AL400" s="4" t="s">
        <v>6208</v>
      </c>
      <c r="AM400" s="8">
        <v>0</v>
      </c>
      <c r="AN400" s="8">
        <v>0</v>
      </c>
      <c r="AO400" s="8">
        <v>1</v>
      </c>
      <c r="AP400" s="8">
        <v>1</v>
      </c>
      <c r="AQ400" s="6">
        <v>1</v>
      </c>
      <c r="AR400" s="5" t="s">
        <v>6222</v>
      </c>
      <c r="AS400" s="5" t="s">
        <v>6223</v>
      </c>
      <c r="AT400" s="4" t="s">
        <v>6224</v>
      </c>
      <c r="AU400" s="4" t="s">
        <v>6213</v>
      </c>
      <c r="AV400" s="4" t="s">
        <v>229</v>
      </c>
      <c r="AW400" s="4" t="s">
        <v>229</v>
      </c>
      <c r="AX400" s="4" t="s">
        <v>229</v>
      </c>
      <c r="AY400" s="4" t="s">
        <v>229</v>
      </c>
      <c r="AZ400" s="4" t="s">
        <v>229</v>
      </c>
      <c r="BA400" s="4" t="s">
        <v>229</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5000</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
        <v>15833</v>
      </c>
      <c r="B401" s="3" t="s">
        <v>6194</v>
      </c>
      <c r="C401" s="4" t="s">
        <v>6195</v>
      </c>
      <c r="D401" s="4" t="s">
        <v>6196</v>
      </c>
      <c r="E401" s="4" t="s">
        <v>6197</v>
      </c>
      <c r="F401" s="4" t="s">
        <v>6198</v>
      </c>
      <c r="G401" s="4" t="s">
        <v>6199</v>
      </c>
      <c r="H401" s="3" t="s">
        <v>248</v>
      </c>
      <c r="I401" s="4" t="s">
        <v>249</v>
      </c>
      <c r="J401" s="4" t="s">
        <v>6225</v>
      </c>
      <c r="K401" s="5" t="s">
        <v>6226</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528</v>
      </c>
      <c r="X401" s="4" t="s">
        <v>37</v>
      </c>
      <c r="Y401" s="90" t="s">
        <v>840</v>
      </c>
      <c r="Z401" s="4" t="s">
        <v>252</v>
      </c>
      <c r="AA401" s="54" t="s">
        <v>122</v>
      </c>
      <c r="AB401" s="3" t="s">
        <v>253</v>
      </c>
      <c r="AC401" s="4" t="s">
        <v>254</v>
      </c>
      <c r="AD401" s="4" t="s">
        <v>6227</v>
      </c>
      <c r="AE401" s="4" t="s">
        <v>6228</v>
      </c>
      <c r="AF401" s="4" t="s">
        <v>6229</v>
      </c>
      <c r="AG401" s="4" t="s">
        <v>6230</v>
      </c>
      <c r="AH401" s="8">
        <v>1</v>
      </c>
      <c r="AI401" s="4" t="s">
        <v>6231</v>
      </c>
      <c r="AJ401" s="4" t="s">
        <v>6232</v>
      </c>
      <c r="AK401" s="4" t="s">
        <v>59</v>
      </c>
      <c r="AL401" s="4" t="s">
        <v>6208</v>
      </c>
      <c r="AM401" s="8">
        <v>0</v>
      </c>
      <c r="AN401" s="8">
        <v>0</v>
      </c>
      <c r="AO401" s="9">
        <v>0.5</v>
      </c>
      <c r="AP401" s="9">
        <v>1</v>
      </c>
      <c r="AQ401" s="6">
        <v>1</v>
      </c>
      <c r="AR401" s="5" t="s">
        <v>545</v>
      </c>
      <c r="AS401" s="5" t="s">
        <v>6233</v>
      </c>
      <c r="AT401" s="4" t="s">
        <v>6212</v>
      </c>
      <c r="AU401" s="4" t="s">
        <v>6213</v>
      </c>
      <c r="AV401" s="4" t="s">
        <v>6234</v>
      </c>
      <c r="AW401" s="4" t="s">
        <v>6212</v>
      </c>
      <c r="AX401" s="4" t="s">
        <v>6213</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10000</v>
      </c>
    </row>
    <row r="402" spans="1:77" ht="15.75" hidden="1">
      <c r="A402" s="51" t="s">
        <v>15834</v>
      </c>
      <c r="B402" s="3" t="s">
        <v>6194</v>
      </c>
      <c r="C402" s="4" t="s">
        <v>6195</v>
      </c>
      <c r="D402" s="4" t="s">
        <v>6196</v>
      </c>
      <c r="E402" s="4" t="s">
        <v>6197</v>
      </c>
      <c r="F402" s="4" t="s">
        <v>6198</v>
      </c>
      <c r="G402" s="4" t="s">
        <v>6199</v>
      </c>
      <c r="H402" s="3" t="s">
        <v>263</v>
      </c>
      <c r="I402" s="4" t="s">
        <v>264</v>
      </c>
      <c r="J402" s="4" t="s">
        <v>6235</v>
      </c>
      <c r="K402" s="5" t="s">
        <v>6236</v>
      </c>
      <c r="L402" s="6">
        <v>1</v>
      </c>
      <c r="M402" s="5" t="s">
        <v>125</v>
      </c>
      <c r="N402" s="90">
        <v>5</v>
      </c>
      <c r="O402" s="4" t="s">
        <v>134</v>
      </c>
      <c r="P402" s="90">
        <v>0</v>
      </c>
      <c r="Q402" s="4" t="s">
        <v>134</v>
      </c>
      <c r="R402" s="90">
        <v>5</v>
      </c>
      <c r="S402" s="4" t="s">
        <v>268</v>
      </c>
      <c r="T402" s="68" t="str">
        <f t="shared" si="6"/>
        <v xml:space="preserve">5. Igualdad de género </v>
      </c>
      <c r="U402" s="90" t="s">
        <v>497</v>
      </c>
      <c r="V402" s="4" t="s">
        <v>34</v>
      </c>
      <c r="W402" s="90" t="s">
        <v>349</v>
      </c>
      <c r="X402" s="4" t="s">
        <v>269</v>
      </c>
      <c r="Y402" s="90" t="s">
        <v>840</v>
      </c>
      <c r="Z402" s="4" t="s">
        <v>270</v>
      </c>
      <c r="AA402" s="54" t="s">
        <v>16482</v>
      </c>
      <c r="AB402" s="3" t="s">
        <v>271</v>
      </c>
      <c r="AC402" s="4" t="s">
        <v>272</v>
      </c>
      <c r="AD402" s="4" t="s">
        <v>6237</v>
      </c>
      <c r="AE402" s="4" t="s">
        <v>6238</v>
      </c>
      <c r="AF402" s="4" t="s">
        <v>6239</v>
      </c>
      <c r="AG402" s="4" t="s">
        <v>6240</v>
      </c>
      <c r="AH402" s="8">
        <v>1</v>
      </c>
      <c r="AI402" s="4" t="s">
        <v>6241</v>
      </c>
      <c r="AJ402" s="4" t="s">
        <v>6242</v>
      </c>
      <c r="AK402" s="4" t="s">
        <v>59</v>
      </c>
      <c r="AL402" s="4" t="s">
        <v>6243</v>
      </c>
      <c r="AM402" s="9">
        <v>0.25</v>
      </c>
      <c r="AN402" s="9">
        <v>0.5</v>
      </c>
      <c r="AO402" s="9">
        <v>0.75</v>
      </c>
      <c r="AP402" s="9">
        <v>1</v>
      </c>
      <c r="AQ402" s="6">
        <v>1</v>
      </c>
      <c r="AR402" s="5" t="s">
        <v>6244</v>
      </c>
      <c r="AS402" s="5" t="s">
        <v>6245</v>
      </c>
      <c r="AT402" s="4" t="s">
        <v>6246</v>
      </c>
      <c r="AU402" s="4" t="s">
        <v>6247</v>
      </c>
      <c r="AV402" s="4" t="s">
        <v>6248</v>
      </c>
      <c r="AW402" s="4" t="s">
        <v>6246</v>
      </c>
      <c r="AX402" s="4" t="s">
        <v>6247</v>
      </c>
      <c r="AY402" s="4" t="s">
        <v>6249</v>
      </c>
      <c r="AZ402" s="4" t="s">
        <v>6246</v>
      </c>
      <c r="BA402" s="4" t="s">
        <v>6247</v>
      </c>
      <c r="BB402" s="4" t="s">
        <v>6250</v>
      </c>
      <c r="BC402" s="4" t="s">
        <v>6246</v>
      </c>
      <c r="BD402" s="4" t="s">
        <v>6247</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5000</v>
      </c>
    </row>
    <row r="403" spans="1:77" ht="15.75" hidden="1">
      <c r="A403" s="51" t="s">
        <v>15835</v>
      </c>
      <c r="B403" s="3" t="s">
        <v>6194</v>
      </c>
      <c r="C403" s="4" t="s">
        <v>6195</v>
      </c>
      <c r="D403" s="4" t="s">
        <v>6196</v>
      </c>
      <c r="E403" s="4" t="s">
        <v>6197</v>
      </c>
      <c r="F403" s="4" t="s">
        <v>6198</v>
      </c>
      <c r="G403" s="4" t="s">
        <v>6199</v>
      </c>
      <c r="H403" s="3" t="s">
        <v>282</v>
      </c>
      <c r="I403" s="4" t="s">
        <v>283</v>
      </c>
      <c r="J403" s="4" t="s">
        <v>362</v>
      </c>
      <c r="K403" s="5" t="s">
        <v>6251</v>
      </c>
      <c r="L403" s="6">
        <v>1</v>
      </c>
      <c r="M403" s="5" t="s">
        <v>125</v>
      </c>
      <c r="N403" s="90">
        <v>6</v>
      </c>
      <c r="O403" s="5" t="s">
        <v>135</v>
      </c>
      <c r="P403" s="90">
        <v>0</v>
      </c>
      <c r="Q403" s="5" t="s">
        <v>135</v>
      </c>
      <c r="R403" s="90">
        <v>10</v>
      </c>
      <c r="S403" s="4" t="s">
        <v>286</v>
      </c>
      <c r="T403" s="68" t="str">
        <f t="shared" si="6"/>
        <v xml:space="preserve">10. Reducción de las desigualdades </v>
      </c>
      <c r="U403" s="90" t="s">
        <v>497</v>
      </c>
      <c r="V403" s="4" t="s">
        <v>34</v>
      </c>
      <c r="W403" s="90" t="s">
        <v>349</v>
      </c>
      <c r="X403" s="4" t="s">
        <v>269</v>
      </c>
      <c r="Y403" s="90" t="s">
        <v>840</v>
      </c>
      <c r="Z403" s="4" t="s">
        <v>270</v>
      </c>
      <c r="AA403" s="54" t="s">
        <v>16482</v>
      </c>
      <c r="AB403" s="3" t="s">
        <v>287</v>
      </c>
      <c r="AC403" s="4" t="s">
        <v>288</v>
      </c>
      <c r="AD403" s="4" t="s">
        <v>6252</v>
      </c>
      <c r="AE403" s="4" t="s">
        <v>6253</v>
      </c>
      <c r="AF403" s="4" t="s">
        <v>6254</v>
      </c>
      <c r="AG403" s="4" t="s">
        <v>6255</v>
      </c>
      <c r="AH403" s="6">
        <v>1</v>
      </c>
      <c r="AI403" s="4" t="s">
        <v>6256</v>
      </c>
      <c r="AJ403" s="4" t="s">
        <v>6257</v>
      </c>
      <c r="AK403" s="4" t="s">
        <v>6258</v>
      </c>
      <c r="AL403" s="4" t="s">
        <v>6259</v>
      </c>
      <c r="AM403" s="8">
        <v>0</v>
      </c>
      <c r="AN403" s="8">
        <v>0</v>
      </c>
      <c r="AO403" s="8">
        <v>0.5</v>
      </c>
      <c r="AP403" s="8">
        <v>1</v>
      </c>
      <c r="AQ403" s="3" t="s">
        <v>6260</v>
      </c>
      <c r="AR403" s="5" t="s">
        <v>6261</v>
      </c>
      <c r="AS403" s="5" t="s">
        <v>6262</v>
      </c>
      <c r="AT403" s="4" t="s">
        <v>6263</v>
      </c>
      <c r="AU403" s="4" t="s">
        <v>6264</v>
      </c>
      <c r="AV403" s="4" t="s">
        <v>6265</v>
      </c>
      <c r="AW403" s="4" t="s">
        <v>6263</v>
      </c>
      <c r="AX403" s="4" t="s">
        <v>6264</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5000</v>
      </c>
    </row>
    <row r="404" spans="1:77" ht="15.75" hidden="1">
      <c r="A404" s="51" t="s">
        <v>15836</v>
      </c>
      <c r="B404" s="3" t="s">
        <v>6194</v>
      </c>
      <c r="C404" s="4" t="s">
        <v>6195</v>
      </c>
      <c r="D404" s="4" t="s">
        <v>6284</v>
      </c>
      <c r="E404" s="4" t="s">
        <v>6197</v>
      </c>
      <c r="F404" s="4" t="s">
        <v>6198</v>
      </c>
      <c r="G404" s="4" t="s">
        <v>6199</v>
      </c>
      <c r="H404" s="3" t="s">
        <v>345</v>
      </c>
      <c r="I404" s="4" t="s">
        <v>346</v>
      </c>
      <c r="J404" s="4" t="s">
        <v>347</v>
      </c>
      <c r="K404" s="5" t="s">
        <v>6285</v>
      </c>
      <c r="L404" s="6">
        <v>1</v>
      </c>
      <c r="M404" s="5" t="s">
        <v>125</v>
      </c>
      <c r="N404" s="90" t="s">
        <v>351</v>
      </c>
      <c r="O404" s="5" t="s">
        <v>135</v>
      </c>
      <c r="P404" s="90" t="s">
        <v>497</v>
      </c>
      <c r="Q404" s="5" t="s">
        <v>167</v>
      </c>
      <c r="R404" s="90" t="s">
        <v>1593</v>
      </c>
      <c r="S404" s="4" t="s">
        <v>286</v>
      </c>
      <c r="T404" s="68" t="str">
        <f t="shared" si="6"/>
        <v xml:space="preserve">10. Reducción de las desigualdades </v>
      </c>
      <c r="U404" s="90" t="s">
        <v>349</v>
      </c>
      <c r="V404" s="4" t="s">
        <v>350</v>
      </c>
      <c r="W404" s="90" t="s">
        <v>351</v>
      </c>
      <c r="X404" s="4" t="s">
        <v>352</v>
      </c>
      <c r="Y404" s="90" t="s">
        <v>353</v>
      </c>
      <c r="Z404" s="4" t="s">
        <v>354</v>
      </c>
      <c r="AA404" s="54" t="s">
        <v>1351</v>
      </c>
      <c r="AB404" s="3" t="s">
        <v>2510</v>
      </c>
      <c r="AC404" s="4" t="s">
        <v>355</v>
      </c>
      <c r="AD404" s="4" t="s">
        <v>356</v>
      </c>
      <c r="AE404" s="4" t="s">
        <v>357</v>
      </c>
      <c r="AF404" s="4" t="s">
        <v>358</v>
      </c>
      <c r="AG404" s="4" t="s">
        <v>359</v>
      </c>
      <c r="AH404" s="8">
        <v>1</v>
      </c>
      <c r="AI404" s="4" t="s">
        <v>360</v>
      </c>
      <c r="AJ404" s="4" t="s">
        <v>361</v>
      </c>
      <c r="AK404" s="4" t="s">
        <v>59</v>
      </c>
      <c r="AL404" s="4" t="s">
        <v>362</v>
      </c>
      <c r="AM404" s="3">
        <v>0</v>
      </c>
      <c r="AN404" s="3">
        <v>0.5</v>
      </c>
      <c r="AO404" s="3">
        <v>1</v>
      </c>
      <c r="AP404" s="3">
        <v>1</v>
      </c>
      <c r="AQ404" s="3">
        <v>1</v>
      </c>
      <c r="AR404" s="4" t="s">
        <v>363</v>
      </c>
      <c r="AS404" s="4" t="s">
        <v>364</v>
      </c>
      <c r="AT404" s="4" t="s">
        <v>362</v>
      </c>
      <c r="AU404" s="4" t="s">
        <v>362</v>
      </c>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Y404" s="69">
        <v>5000</v>
      </c>
    </row>
    <row r="405" spans="1:77" ht="15.75" hidden="1">
      <c r="A405" s="51" t="s">
        <v>15837</v>
      </c>
      <c r="B405" s="3" t="s">
        <v>6194</v>
      </c>
      <c r="C405" s="4" t="s">
        <v>6195</v>
      </c>
      <c r="D405" s="4" t="s">
        <v>6196</v>
      </c>
      <c r="E405" s="4" t="s">
        <v>6197</v>
      </c>
      <c r="F405" s="4" t="s">
        <v>6198</v>
      </c>
      <c r="G405" s="4" t="s">
        <v>6199</v>
      </c>
      <c r="H405" s="3" t="s">
        <v>6266</v>
      </c>
      <c r="I405" s="4" t="s">
        <v>6267</v>
      </c>
      <c r="J405" s="4" t="s">
        <v>6268</v>
      </c>
      <c r="K405" s="5" t="s">
        <v>6269</v>
      </c>
      <c r="L405" s="6">
        <v>1</v>
      </c>
      <c r="M405" s="5" t="s">
        <v>125</v>
      </c>
      <c r="N405" s="90">
        <v>6</v>
      </c>
      <c r="O405" s="4" t="s">
        <v>135</v>
      </c>
      <c r="P405" s="90">
        <v>0</v>
      </c>
      <c r="Q405" s="4" t="s">
        <v>135</v>
      </c>
      <c r="R405" s="90">
        <v>10</v>
      </c>
      <c r="S405" s="4" t="s">
        <v>286</v>
      </c>
      <c r="T405" s="68" t="str">
        <f t="shared" si="6"/>
        <v xml:space="preserve">10. Reducción de las desigualdades </v>
      </c>
      <c r="U405" s="90" t="s">
        <v>497</v>
      </c>
      <c r="V405" s="4" t="s">
        <v>34</v>
      </c>
      <c r="W405" s="90" t="s">
        <v>349</v>
      </c>
      <c r="X405" s="4" t="s">
        <v>269</v>
      </c>
      <c r="Y405" s="90" t="s">
        <v>840</v>
      </c>
      <c r="Z405" s="4" t="s">
        <v>270</v>
      </c>
      <c r="AA405" s="54" t="s">
        <v>16482</v>
      </c>
      <c r="AB405" s="3" t="s">
        <v>6270</v>
      </c>
      <c r="AC405" s="4" t="s">
        <v>6271</v>
      </c>
      <c r="AD405" s="4" t="s">
        <v>6272</v>
      </c>
      <c r="AE405" s="4" t="s">
        <v>6273</v>
      </c>
      <c r="AF405" s="4" t="s">
        <v>6274</v>
      </c>
      <c r="AG405" s="4" t="s">
        <v>6275</v>
      </c>
      <c r="AH405" s="8">
        <v>1</v>
      </c>
      <c r="AI405" s="4" t="s">
        <v>6276</v>
      </c>
      <c r="AJ405" s="4" t="s">
        <v>6277</v>
      </c>
      <c r="AK405" s="4" t="s">
        <v>59</v>
      </c>
      <c r="AL405" s="4" t="s">
        <v>6278</v>
      </c>
      <c r="AM405" s="9">
        <v>0.25</v>
      </c>
      <c r="AN405" s="9">
        <v>0.5</v>
      </c>
      <c r="AO405" s="9">
        <v>0.75</v>
      </c>
      <c r="AP405" s="9">
        <v>1</v>
      </c>
      <c r="AQ405" s="6">
        <v>1</v>
      </c>
      <c r="AR405" s="5" t="s">
        <v>6279</v>
      </c>
      <c r="AS405" s="5" t="s">
        <v>6280</v>
      </c>
      <c r="AT405" s="4" t="s">
        <v>6246</v>
      </c>
      <c r="AU405" s="4" t="s">
        <v>6281</v>
      </c>
      <c r="AV405" s="4" t="s">
        <v>6282</v>
      </c>
      <c r="AW405" s="4" t="s">
        <v>6246</v>
      </c>
      <c r="AX405" s="4" t="s">
        <v>6281</v>
      </c>
      <c r="AY405" s="4" t="s">
        <v>6283</v>
      </c>
      <c r="AZ405" s="4" t="s">
        <v>6246</v>
      </c>
      <c r="BA405" s="4" t="s">
        <v>6281</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1427621</v>
      </c>
    </row>
    <row r="406" spans="1:77" ht="15.75" hidden="1">
      <c r="A406" s="51" t="s">
        <v>15838</v>
      </c>
      <c r="B406" s="3" t="s">
        <v>6286</v>
      </c>
      <c r="C406" s="4" t="s">
        <v>6287</v>
      </c>
      <c r="D406" s="4" t="s">
        <v>6288</v>
      </c>
      <c r="E406" s="4" t="s">
        <v>6289</v>
      </c>
      <c r="F406" s="4" t="s">
        <v>6290</v>
      </c>
      <c r="G406" s="4" t="s">
        <v>6291</v>
      </c>
      <c r="H406" s="3" t="s">
        <v>6292</v>
      </c>
      <c r="I406" s="4" t="s">
        <v>6293</v>
      </c>
      <c r="J406" s="4" t="s">
        <v>6294</v>
      </c>
      <c r="K406" s="5" t="s">
        <v>6295</v>
      </c>
      <c r="L406" s="6">
        <v>1</v>
      </c>
      <c r="M406" s="5" t="s">
        <v>125</v>
      </c>
      <c r="N406" s="90" t="s">
        <v>351</v>
      </c>
      <c r="O406" s="4" t="s">
        <v>135</v>
      </c>
      <c r="P406" s="90" t="s">
        <v>353</v>
      </c>
      <c r="Q406" s="4" t="s">
        <v>172</v>
      </c>
      <c r="R406" s="90">
        <v>16</v>
      </c>
      <c r="S406" s="4" t="s">
        <v>31</v>
      </c>
      <c r="T406" s="68" t="str">
        <f t="shared" si="6"/>
        <v>16. Paz, justicia e instituciones sólidas</v>
      </c>
      <c r="U406" s="90" t="s">
        <v>497</v>
      </c>
      <c r="V406" s="4" t="s">
        <v>34</v>
      </c>
      <c r="W406" s="90" t="s">
        <v>3581</v>
      </c>
      <c r="X406" s="4" t="s">
        <v>235</v>
      </c>
      <c r="Y406" s="90" t="s">
        <v>528</v>
      </c>
      <c r="Z406" s="4" t="s">
        <v>853</v>
      </c>
      <c r="AA406" s="54" t="s">
        <v>11491</v>
      </c>
      <c r="AB406" s="3" t="s">
        <v>6296</v>
      </c>
      <c r="AC406" s="4" t="s">
        <v>6297</v>
      </c>
      <c r="AD406" s="4" t="s">
        <v>6298</v>
      </c>
      <c r="AE406" s="4" t="s">
        <v>6299</v>
      </c>
      <c r="AF406" s="4" t="s">
        <v>6300</v>
      </c>
      <c r="AG406" s="4" t="s">
        <v>6301</v>
      </c>
      <c r="AH406" s="8">
        <v>1</v>
      </c>
      <c r="AI406" s="4" t="s">
        <v>6302</v>
      </c>
      <c r="AJ406" s="4" t="s">
        <v>6303</v>
      </c>
      <c r="AK406" s="4" t="s">
        <v>59</v>
      </c>
      <c r="AL406" s="4" t="s">
        <v>6304</v>
      </c>
      <c r="AM406" s="9">
        <v>0.2</v>
      </c>
      <c r="AN406" s="9">
        <v>0.45</v>
      </c>
      <c r="AO406" s="9">
        <v>0.7</v>
      </c>
      <c r="AP406" s="9">
        <v>1</v>
      </c>
      <c r="AQ406" s="6">
        <v>1</v>
      </c>
      <c r="AR406" s="5" t="s">
        <v>6305</v>
      </c>
      <c r="AS406" s="5" t="s">
        <v>6306</v>
      </c>
      <c r="AT406" s="4" t="s">
        <v>6307</v>
      </c>
      <c r="AU406" s="4" t="s">
        <v>6308</v>
      </c>
      <c r="AV406" s="4" t="s">
        <v>6309</v>
      </c>
      <c r="AW406" s="4" t="s">
        <v>6310</v>
      </c>
      <c r="AX406" s="4" t="s">
        <v>6311</v>
      </c>
      <c r="AY406" s="4" t="s">
        <v>6312</v>
      </c>
      <c r="AZ406" s="4" t="s">
        <v>6313</v>
      </c>
      <c r="BA406" s="4" t="s">
        <v>6314</v>
      </c>
      <c r="BB406" s="4" t="s">
        <v>6315</v>
      </c>
      <c r="BC406" s="4" t="s">
        <v>6316</v>
      </c>
      <c r="BD406" s="4" t="s">
        <v>6317</v>
      </c>
      <c r="BE406" s="4" t="s">
        <v>6318</v>
      </c>
      <c r="BF406" s="4" t="s">
        <v>6319</v>
      </c>
      <c r="BG406" s="4" t="s">
        <v>6320</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11751354</v>
      </c>
    </row>
    <row r="407" spans="1:77" ht="15.75" hidden="1">
      <c r="A407" s="51" t="s">
        <v>15839</v>
      </c>
      <c r="B407" s="3" t="s">
        <v>6286</v>
      </c>
      <c r="C407" s="4" t="s">
        <v>6287</v>
      </c>
      <c r="D407" s="4" t="s">
        <v>6288</v>
      </c>
      <c r="E407" s="4" t="s">
        <v>6289</v>
      </c>
      <c r="F407" s="4" t="s">
        <v>6290</v>
      </c>
      <c r="G407" s="4" t="s">
        <v>6291</v>
      </c>
      <c r="H407" s="3" t="s">
        <v>14</v>
      </c>
      <c r="I407" s="4" t="s">
        <v>16</v>
      </c>
      <c r="J407" s="4" t="s">
        <v>6294</v>
      </c>
      <c r="K407" s="5" t="s">
        <v>6321</v>
      </c>
      <c r="L407" s="6">
        <v>1</v>
      </c>
      <c r="M407" s="5" t="s">
        <v>125</v>
      </c>
      <c r="N407" s="90" t="s">
        <v>351</v>
      </c>
      <c r="O407" s="5" t="s">
        <v>135</v>
      </c>
      <c r="P407" s="90" t="s">
        <v>872</v>
      </c>
      <c r="Q407" s="5" t="s">
        <v>135</v>
      </c>
      <c r="R407" s="90">
        <v>16</v>
      </c>
      <c r="S407" s="4" t="s">
        <v>31</v>
      </c>
      <c r="T407" s="68" t="str">
        <f t="shared" si="6"/>
        <v>16. Paz, justicia e instituciones sólidas</v>
      </c>
      <c r="U407" s="90" t="s">
        <v>497</v>
      </c>
      <c r="V407" s="4" t="s">
        <v>34</v>
      </c>
      <c r="W407" s="90" t="s">
        <v>3581</v>
      </c>
      <c r="X407" s="4" t="s">
        <v>235</v>
      </c>
      <c r="Y407" s="90" t="s">
        <v>528</v>
      </c>
      <c r="Z407" s="4" t="s">
        <v>853</v>
      </c>
      <c r="AA407" s="54" t="s">
        <v>11491</v>
      </c>
      <c r="AB407" s="3" t="s">
        <v>42</v>
      </c>
      <c r="AC407" s="4" t="s">
        <v>44</v>
      </c>
      <c r="AD407" s="4" t="s">
        <v>6322</v>
      </c>
      <c r="AE407" s="4" t="s">
        <v>6323</v>
      </c>
      <c r="AF407" s="4" t="s">
        <v>6324</v>
      </c>
      <c r="AG407" s="4" t="s">
        <v>6325</v>
      </c>
      <c r="AH407" s="3">
        <v>40</v>
      </c>
      <c r="AI407" s="4" t="s">
        <v>6326</v>
      </c>
      <c r="AJ407" s="4" t="s">
        <v>6327</v>
      </c>
      <c r="AK407" s="4" t="s">
        <v>403</v>
      </c>
      <c r="AL407" s="4" t="s">
        <v>6328</v>
      </c>
      <c r="AM407" s="3">
        <v>40</v>
      </c>
      <c r="AN407" s="3">
        <v>40</v>
      </c>
      <c r="AO407" s="3">
        <v>40</v>
      </c>
      <c r="AP407" s="3">
        <v>40</v>
      </c>
      <c r="AQ407" s="6">
        <v>70</v>
      </c>
      <c r="AR407" s="5" t="s">
        <v>6329</v>
      </c>
      <c r="AS407" s="5" t="s">
        <v>6330</v>
      </c>
      <c r="AT407" s="4" t="s">
        <v>6331</v>
      </c>
      <c r="AU407" s="4" t="s">
        <v>6332</v>
      </c>
      <c r="AV407" s="4" t="s">
        <v>229</v>
      </c>
      <c r="AW407" s="4" t="s">
        <v>6333</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7155840.46</v>
      </c>
    </row>
    <row r="408" spans="1:77" ht="15.75" hidden="1">
      <c r="A408" s="51" t="s">
        <v>15840</v>
      </c>
      <c r="B408" s="3" t="s">
        <v>6334</v>
      </c>
      <c r="C408" s="4" t="s">
        <v>6335</v>
      </c>
      <c r="D408" s="4" t="s">
        <v>6336</v>
      </c>
      <c r="E408" s="4" t="s">
        <v>6337</v>
      </c>
      <c r="F408" s="4" t="s">
        <v>6338</v>
      </c>
      <c r="G408" s="4" t="s">
        <v>6339</v>
      </c>
      <c r="H408" s="3" t="s">
        <v>6340</v>
      </c>
      <c r="I408" s="4" t="s">
        <v>6341</v>
      </c>
      <c r="J408" s="4" t="s">
        <v>6342</v>
      </c>
      <c r="K408" s="5" t="s">
        <v>6343</v>
      </c>
      <c r="L408" s="6">
        <v>1</v>
      </c>
      <c r="M408" s="5" t="s">
        <v>125</v>
      </c>
      <c r="N408" s="90">
        <v>6</v>
      </c>
      <c r="O408" s="4" t="s">
        <v>135</v>
      </c>
      <c r="P408" s="90">
        <v>0</v>
      </c>
      <c r="Q408" s="4" t="s">
        <v>135</v>
      </c>
      <c r="R408" s="90">
        <v>16</v>
      </c>
      <c r="S408" s="4" t="s">
        <v>31</v>
      </c>
      <c r="T408" s="68" t="str">
        <f t="shared" si="6"/>
        <v>16. Paz, justicia e instituciones sólidas</v>
      </c>
      <c r="U408" s="90" t="s">
        <v>497</v>
      </c>
      <c r="V408" s="4" t="s">
        <v>34</v>
      </c>
      <c r="W408" s="90" t="s">
        <v>349</v>
      </c>
      <c r="X408" s="4" t="s">
        <v>269</v>
      </c>
      <c r="Y408" s="90" t="s">
        <v>840</v>
      </c>
      <c r="Z408" s="4" t="s">
        <v>270</v>
      </c>
      <c r="AA408" s="54" t="s">
        <v>16482</v>
      </c>
      <c r="AB408" s="3" t="s">
        <v>6344</v>
      </c>
      <c r="AC408" s="4" t="s">
        <v>6345</v>
      </c>
      <c r="AD408" s="4" t="s">
        <v>6346</v>
      </c>
      <c r="AE408" s="4" t="s">
        <v>6347</v>
      </c>
      <c r="AF408" s="4" t="s">
        <v>6348</v>
      </c>
      <c r="AG408" s="4" t="s">
        <v>6349</v>
      </c>
      <c r="AH408" s="8">
        <v>0.15379999999999999</v>
      </c>
      <c r="AI408" s="4" t="s">
        <v>6350</v>
      </c>
      <c r="AJ408" s="4" t="s">
        <v>6351</v>
      </c>
      <c r="AK408" s="4" t="s">
        <v>59</v>
      </c>
      <c r="AL408" s="4" t="s">
        <v>6352</v>
      </c>
      <c r="AM408" s="9">
        <v>2.7E-2</v>
      </c>
      <c r="AN408" s="9">
        <v>7.0000000000000007E-2</v>
      </c>
      <c r="AO408" s="9">
        <v>0.111</v>
      </c>
      <c r="AP408" s="9">
        <v>0.153</v>
      </c>
      <c r="AQ408" s="6">
        <v>0.60199999999999998</v>
      </c>
      <c r="AR408" s="5" t="s">
        <v>6353</v>
      </c>
      <c r="AS408" s="5" t="s">
        <v>6354</v>
      </c>
      <c r="AT408" s="4" t="s">
        <v>6355</v>
      </c>
      <c r="AU408" s="4" t="s">
        <v>6356</v>
      </c>
      <c r="AV408" s="4" t="s">
        <v>6357</v>
      </c>
      <c r="AW408" s="4" t="s">
        <v>6355</v>
      </c>
      <c r="AX408" s="4" t="s">
        <v>6356</v>
      </c>
      <c r="AY408" s="4" t="s">
        <v>6358</v>
      </c>
      <c r="AZ408" s="4" t="s">
        <v>6355</v>
      </c>
      <c r="BA408" s="4" t="s">
        <v>6356</v>
      </c>
      <c r="BB408" s="4" t="s">
        <v>6359</v>
      </c>
      <c r="BC408" s="4" t="s">
        <v>6355</v>
      </c>
      <c r="BD408" s="4" t="s">
        <v>6356</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2000000</v>
      </c>
    </row>
    <row r="409" spans="1:77" ht="15.75" hidden="1">
      <c r="A409" s="51" t="s">
        <v>15841</v>
      </c>
      <c r="B409" s="3" t="s">
        <v>6334</v>
      </c>
      <c r="C409" s="4" t="s">
        <v>6335</v>
      </c>
      <c r="D409" s="4" t="s">
        <v>6336</v>
      </c>
      <c r="E409" s="4" t="s">
        <v>6337</v>
      </c>
      <c r="F409" s="4" t="s">
        <v>6338</v>
      </c>
      <c r="G409" s="4" t="s">
        <v>6339</v>
      </c>
      <c r="H409" s="3" t="s">
        <v>14</v>
      </c>
      <c r="I409" s="4" t="s">
        <v>16</v>
      </c>
      <c r="J409" s="4" t="s">
        <v>6360</v>
      </c>
      <c r="K409" s="5" t="s">
        <v>6361</v>
      </c>
      <c r="L409" s="6">
        <v>1</v>
      </c>
      <c r="M409" s="5" t="s">
        <v>125</v>
      </c>
      <c r="N409" s="90">
        <v>6</v>
      </c>
      <c r="O409" s="5" t="s">
        <v>135</v>
      </c>
      <c r="P409" s="90">
        <v>0</v>
      </c>
      <c r="Q409" s="5" t="s">
        <v>135</v>
      </c>
      <c r="R409" s="90">
        <v>16</v>
      </c>
      <c r="S409" s="4" t="s">
        <v>31</v>
      </c>
      <c r="T409" s="68" t="str">
        <f t="shared" si="6"/>
        <v>16. Paz, justicia e instituciones sólidas</v>
      </c>
      <c r="U409" s="90" t="s">
        <v>497</v>
      </c>
      <c r="V409" s="4" t="s">
        <v>34</v>
      </c>
      <c r="W409" s="90" t="s">
        <v>349</v>
      </c>
      <c r="X409" s="4" t="s">
        <v>269</v>
      </c>
      <c r="Y409" s="90" t="s">
        <v>840</v>
      </c>
      <c r="Z409" s="4" t="s">
        <v>270</v>
      </c>
      <c r="AA409" s="54" t="s">
        <v>16482</v>
      </c>
      <c r="AB409" s="3" t="s">
        <v>42</v>
      </c>
      <c r="AC409" s="4" t="s">
        <v>44</v>
      </c>
      <c r="AD409" s="4" t="s">
        <v>6362</v>
      </c>
      <c r="AE409" s="4" t="s">
        <v>6363</v>
      </c>
      <c r="AF409" s="4" t="s">
        <v>6364</v>
      </c>
      <c r="AG409" s="4" t="s">
        <v>6365</v>
      </c>
      <c r="AH409" s="6">
        <v>25</v>
      </c>
      <c r="AI409" s="4" t="s">
        <v>6366</v>
      </c>
      <c r="AJ409" s="4" t="s">
        <v>6367</v>
      </c>
      <c r="AK409" s="4" t="s">
        <v>6368</v>
      </c>
      <c r="AL409" s="4" t="s">
        <v>6369</v>
      </c>
      <c r="AM409" s="6">
        <v>6</v>
      </c>
      <c r="AN409" s="6">
        <v>12</v>
      </c>
      <c r="AO409" s="6">
        <v>18</v>
      </c>
      <c r="AP409" s="6">
        <v>25</v>
      </c>
      <c r="AQ409" s="3" t="s">
        <v>6370</v>
      </c>
      <c r="AR409" s="5" t="s">
        <v>6371</v>
      </c>
      <c r="AS409" s="5" t="s">
        <v>6372</v>
      </c>
      <c r="AT409" s="4" t="s">
        <v>6373</v>
      </c>
      <c r="AU409" s="4" t="s">
        <v>6374</v>
      </c>
      <c r="AV409" s="4" t="s">
        <v>229</v>
      </c>
      <c r="AW409" s="4" t="s">
        <v>229</v>
      </c>
      <c r="AX409" s="4" t="s">
        <v>229</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5671992.3500000006</v>
      </c>
    </row>
    <row r="410" spans="1:77" ht="15.75" hidden="1">
      <c r="A410" s="51" t="s">
        <v>15842</v>
      </c>
      <c r="B410" s="3" t="s">
        <v>6334</v>
      </c>
      <c r="C410" s="4" t="s">
        <v>6335</v>
      </c>
      <c r="D410" s="4" t="s">
        <v>6336</v>
      </c>
      <c r="E410" s="4" t="s">
        <v>6337</v>
      </c>
      <c r="F410" s="4" t="s">
        <v>6338</v>
      </c>
      <c r="G410" s="4" t="s">
        <v>6339</v>
      </c>
      <c r="H410" s="3" t="s">
        <v>231</v>
      </c>
      <c r="I410" s="4" t="s">
        <v>232</v>
      </c>
      <c r="J410" s="4" t="s">
        <v>6375</v>
      </c>
      <c r="K410" s="5" t="s">
        <v>6376</v>
      </c>
      <c r="L410" s="6">
        <v>1</v>
      </c>
      <c r="M410" s="5" t="s">
        <v>125</v>
      </c>
      <c r="N410" s="90" t="s">
        <v>840</v>
      </c>
      <c r="O410" s="4" t="s">
        <v>133</v>
      </c>
      <c r="P410" s="90" t="s">
        <v>349</v>
      </c>
      <c r="Q410" s="4" t="s">
        <v>165</v>
      </c>
      <c r="R410" s="90">
        <v>16</v>
      </c>
      <c r="S410" s="4" t="s">
        <v>31</v>
      </c>
      <c r="T410" s="68" t="str">
        <f t="shared" si="6"/>
        <v>16. Paz, justicia e instituciones sólidas</v>
      </c>
      <c r="U410" s="90" t="s">
        <v>497</v>
      </c>
      <c r="V410" s="4" t="s">
        <v>34</v>
      </c>
      <c r="W410" s="90" t="s">
        <v>3581</v>
      </c>
      <c r="X410" s="4" t="s">
        <v>235</v>
      </c>
      <c r="Y410" s="90" t="s">
        <v>349</v>
      </c>
      <c r="Z410" s="4" t="s">
        <v>236</v>
      </c>
      <c r="AA410" s="54" t="s">
        <v>16481</v>
      </c>
      <c r="AB410" s="3" t="s">
        <v>237</v>
      </c>
      <c r="AC410" s="4" t="s">
        <v>238</v>
      </c>
      <c r="AD410" s="4" t="s">
        <v>6377</v>
      </c>
      <c r="AE410" s="4" t="s">
        <v>6363</v>
      </c>
      <c r="AF410" s="4" t="s">
        <v>6378</v>
      </c>
      <c r="AG410" s="4" t="s">
        <v>6379</v>
      </c>
      <c r="AH410" s="6">
        <v>1</v>
      </c>
      <c r="AI410" s="4" t="s">
        <v>6380</v>
      </c>
      <c r="AJ410" s="4" t="s">
        <v>6381</v>
      </c>
      <c r="AK410" s="4" t="s">
        <v>520</v>
      </c>
      <c r="AL410" s="4" t="s">
        <v>6382</v>
      </c>
      <c r="AM410" s="8">
        <v>0</v>
      </c>
      <c r="AN410" s="8">
        <v>0</v>
      </c>
      <c r="AO410" s="8">
        <v>1</v>
      </c>
      <c r="AP410" s="8">
        <v>0</v>
      </c>
      <c r="AQ410" s="6">
        <v>1</v>
      </c>
      <c r="AR410" s="5" t="s">
        <v>6383</v>
      </c>
      <c r="AS410" s="5" t="s">
        <v>6384</v>
      </c>
      <c r="AT410" s="4" t="s">
        <v>6373</v>
      </c>
      <c r="AU410" s="4" t="s">
        <v>6374</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150000</v>
      </c>
    </row>
    <row r="411" spans="1:77" ht="15.75" hidden="1">
      <c r="A411" s="51" t="s">
        <v>15843</v>
      </c>
      <c r="B411" s="3" t="s">
        <v>6334</v>
      </c>
      <c r="C411" s="4" t="s">
        <v>6335</v>
      </c>
      <c r="D411" s="4" t="s">
        <v>6336</v>
      </c>
      <c r="E411" s="4" t="s">
        <v>6337</v>
      </c>
      <c r="F411" s="4" t="s">
        <v>6338</v>
      </c>
      <c r="G411" s="4" t="s">
        <v>6339</v>
      </c>
      <c r="H411" s="3" t="s">
        <v>248</v>
      </c>
      <c r="I411" s="4" t="s">
        <v>249</v>
      </c>
      <c r="J411" s="4" t="s">
        <v>6385</v>
      </c>
      <c r="K411" s="5" t="s">
        <v>6386</v>
      </c>
      <c r="L411" s="6">
        <v>1</v>
      </c>
      <c r="M411" s="5" t="s">
        <v>125</v>
      </c>
      <c r="N411" s="90" t="s">
        <v>351</v>
      </c>
      <c r="O411" s="5" t="s">
        <v>135</v>
      </c>
      <c r="P411" s="90" t="s">
        <v>872</v>
      </c>
      <c r="Q411" s="5" t="s">
        <v>135</v>
      </c>
      <c r="R411" s="90">
        <v>16</v>
      </c>
      <c r="S411" s="4" t="s">
        <v>31</v>
      </c>
      <c r="T411" s="68" t="str">
        <f t="shared" si="6"/>
        <v>16. Paz, justicia e instituciones sólidas</v>
      </c>
      <c r="U411" s="90" t="s">
        <v>497</v>
      </c>
      <c r="V411" s="4" t="s">
        <v>34</v>
      </c>
      <c r="W411" s="90" t="s">
        <v>528</v>
      </c>
      <c r="X411" s="4" t="s">
        <v>37</v>
      </c>
      <c r="Y411" s="90" t="s">
        <v>840</v>
      </c>
      <c r="Z411" s="4" t="s">
        <v>252</v>
      </c>
      <c r="AA411" s="54" t="s">
        <v>122</v>
      </c>
      <c r="AB411" s="3" t="s">
        <v>253</v>
      </c>
      <c r="AC411" s="4" t="s">
        <v>254</v>
      </c>
      <c r="AD411" s="4" t="s">
        <v>6387</v>
      </c>
      <c r="AE411" s="4" t="s">
        <v>6363</v>
      </c>
      <c r="AF411" s="4" t="s">
        <v>6388</v>
      </c>
      <c r="AG411" s="4" t="s">
        <v>6389</v>
      </c>
      <c r="AH411" s="8">
        <v>1</v>
      </c>
      <c r="AI411" s="4" t="s">
        <v>497</v>
      </c>
      <c r="AJ411" s="4" t="s">
        <v>6390</v>
      </c>
      <c r="AK411" s="4" t="s">
        <v>6368</v>
      </c>
      <c r="AL411" s="4" t="s">
        <v>6391</v>
      </c>
      <c r="AM411" s="3">
        <v>0.25</v>
      </c>
      <c r="AN411" s="3">
        <v>0.5</v>
      </c>
      <c r="AO411" s="3">
        <v>0.75</v>
      </c>
      <c r="AP411" s="3">
        <v>1</v>
      </c>
      <c r="AQ411" s="6">
        <v>1</v>
      </c>
      <c r="AR411" s="5" t="s">
        <v>6392</v>
      </c>
      <c r="AS411" s="5" t="s">
        <v>6393</v>
      </c>
      <c r="AT411" s="4" t="s">
        <v>6373</v>
      </c>
      <c r="AU411" s="4" t="s">
        <v>6374</v>
      </c>
      <c r="AV411" s="4" t="s">
        <v>6394</v>
      </c>
      <c r="AW411" s="4" t="s">
        <v>6373</v>
      </c>
      <c r="AX411" s="4" t="s">
        <v>6374</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3323906</v>
      </c>
    </row>
    <row r="412" spans="1:77" ht="15.75" hidden="1">
      <c r="A412" s="51" t="s">
        <v>15844</v>
      </c>
      <c r="B412" s="3" t="s">
        <v>6334</v>
      </c>
      <c r="C412" s="4" t="s">
        <v>6335</v>
      </c>
      <c r="D412" s="4" t="s">
        <v>6336</v>
      </c>
      <c r="E412" s="4" t="s">
        <v>6337</v>
      </c>
      <c r="F412" s="4" t="s">
        <v>6338</v>
      </c>
      <c r="G412" s="4" t="s">
        <v>6339</v>
      </c>
      <c r="H412" s="3" t="s">
        <v>263</v>
      </c>
      <c r="I412" s="4" t="s">
        <v>264</v>
      </c>
      <c r="J412" s="4" t="s">
        <v>6395</v>
      </c>
      <c r="K412" s="5" t="s">
        <v>6396</v>
      </c>
      <c r="L412" s="6">
        <v>1</v>
      </c>
      <c r="M412" s="5" t="s">
        <v>125</v>
      </c>
      <c r="N412" s="90">
        <v>5</v>
      </c>
      <c r="O412" s="4" t="s">
        <v>134</v>
      </c>
      <c r="P412" s="90">
        <v>0</v>
      </c>
      <c r="Q412" s="4" t="s">
        <v>134</v>
      </c>
      <c r="R412" s="90">
        <v>5</v>
      </c>
      <c r="S412" s="4" t="s">
        <v>268</v>
      </c>
      <c r="T412" s="68" t="str">
        <f t="shared" si="6"/>
        <v xml:space="preserve">5. Igualdad de género </v>
      </c>
      <c r="U412" s="90" t="s">
        <v>497</v>
      </c>
      <c r="V412" s="4" t="s">
        <v>34</v>
      </c>
      <c r="W412" s="90" t="s">
        <v>349</v>
      </c>
      <c r="X412" s="4" t="s">
        <v>269</v>
      </c>
      <c r="Y412" s="90" t="s">
        <v>840</v>
      </c>
      <c r="Z412" s="4" t="s">
        <v>270</v>
      </c>
      <c r="AA412" s="54" t="s">
        <v>16482</v>
      </c>
      <c r="AB412" s="3" t="s">
        <v>271</v>
      </c>
      <c r="AC412" s="4" t="s">
        <v>272</v>
      </c>
      <c r="AD412" s="4" t="s">
        <v>6397</v>
      </c>
      <c r="AE412" s="4" t="s">
        <v>6398</v>
      </c>
      <c r="AF412" s="4" t="s">
        <v>6399</v>
      </c>
      <c r="AG412" s="4" t="s">
        <v>6400</v>
      </c>
      <c r="AH412" s="6">
        <v>1</v>
      </c>
      <c r="AI412" s="4" t="s">
        <v>6401</v>
      </c>
      <c r="AJ412" s="4" t="s">
        <v>6402</v>
      </c>
      <c r="AK412" s="4" t="s">
        <v>6368</v>
      </c>
      <c r="AL412" s="4" t="s">
        <v>6403</v>
      </c>
      <c r="AM412" s="8">
        <v>0</v>
      </c>
      <c r="AN412" s="8">
        <v>0</v>
      </c>
      <c r="AO412" s="8">
        <v>1</v>
      </c>
      <c r="AP412" s="8">
        <v>0</v>
      </c>
      <c r="AQ412" s="3" t="s">
        <v>6404</v>
      </c>
      <c r="AR412" s="5" t="s">
        <v>6405</v>
      </c>
      <c r="AS412" s="5" t="s">
        <v>6406</v>
      </c>
      <c r="AT412" s="4" t="s">
        <v>6407</v>
      </c>
      <c r="AU412" s="4" t="s">
        <v>6408</v>
      </c>
      <c r="AV412" s="4" t="s">
        <v>229</v>
      </c>
      <c r="AW412" s="4" t="s">
        <v>229</v>
      </c>
      <c r="AX412" s="4" t="s">
        <v>229</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20000</v>
      </c>
    </row>
    <row r="413" spans="1:77" ht="15.75" hidden="1">
      <c r="A413" s="51" t="s">
        <v>15845</v>
      </c>
      <c r="B413" s="3" t="s">
        <v>6334</v>
      </c>
      <c r="C413" s="4" t="s">
        <v>6335</v>
      </c>
      <c r="D413" s="4" t="s">
        <v>6336</v>
      </c>
      <c r="E413" s="4" t="s">
        <v>6337</v>
      </c>
      <c r="F413" s="4" t="s">
        <v>6338</v>
      </c>
      <c r="G413" s="4" t="s">
        <v>6339</v>
      </c>
      <c r="H413" s="3" t="s">
        <v>282</v>
      </c>
      <c r="I413" s="4" t="s">
        <v>283</v>
      </c>
      <c r="J413" s="4" t="s">
        <v>6409</v>
      </c>
      <c r="K413" s="5" t="s">
        <v>6410</v>
      </c>
      <c r="L413" s="6">
        <v>1</v>
      </c>
      <c r="M413" s="5" t="s">
        <v>125</v>
      </c>
      <c r="N413" s="90">
        <v>6</v>
      </c>
      <c r="O413" s="5" t="s">
        <v>135</v>
      </c>
      <c r="P413" s="90">
        <v>0</v>
      </c>
      <c r="Q413" s="5" t="s">
        <v>135</v>
      </c>
      <c r="R413" s="90">
        <v>10</v>
      </c>
      <c r="S413" s="4" t="s">
        <v>286</v>
      </c>
      <c r="T413" s="68" t="str">
        <f t="shared" si="6"/>
        <v xml:space="preserve">10. Reducción de las desigualdades </v>
      </c>
      <c r="U413" s="90" t="s">
        <v>497</v>
      </c>
      <c r="V413" s="4" t="s">
        <v>34</v>
      </c>
      <c r="W413" s="90" t="s">
        <v>349</v>
      </c>
      <c r="X413" s="4" t="s">
        <v>269</v>
      </c>
      <c r="Y413" s="90" t="s">
        <v>840</v>
      </c>
      <c r="Z413" s="4" t="s">
        <v>270</v>
      </c>
      <c r="AA413" s="54" t="s">
        <v>16482</v>
      </c>
      <c r="AB413" s="3" t="s">
        <v>287</v>
      </c>
      <c r="AC413" s="4" t="s">
        <v>288</v>
      </c>
      <c r="AD413" s="4" t="s">
        <v>6411</v>
      </c>
      <c r="AE413" s="4" t="s">
        <v>6398</v>
      </c>
      <c r="AF413" s="4" t="s">
        <v>6412</v>
      </c>
      <c r="AG413" s="4" t="s">
        <v>6413</v>
      </c>
      <c r="AH413" s="6">
        <v>1</v>
      </c>
      <c r="AI413" s="4" t="s">
        <v>6414</v>
      </c>
      <c r="AJ413" s="4" t="s">
        <v>6402</v>
      </c>
      <c r="AK413" s="4" t="s">
        <v>6368</v>
      </c>
      <c r="AL413" s="4" t="s">
        <v>6403</v>
      </c>
      <c r="AM413" s="8">
        <v>0</v>
      </c>
      <c r="AN413" s="8">
        <v>0</v>
      </c>
      <c r="AO413" s="8">
        <v>0</v>
      </c>
      <c r="AP413" s="8">
        <v>1</v>
      </c>
      <c r="AQ413" s="3" t="s">
        <v>6415</v>
      </c>
      <c r="AR413" s="5" t="s">
        <v>6416</v>
      </c>
      <c r="AS413" s="5" t="s">
        <v>6417</v>
      </c>
      <c r="AT413" s="4" t="s">
        <v>6407</v>
      </c>
      <c r="AU413" s="4" t="s">
        <v>6408</v>
      </c>
      <c r="AV413" s="4" t="s">
        <v>229</v>
      </c>
      <c r="AW413" s="4" t="s">
        <v>229</v>
      </c>
      <c r="AX413" s="4" t="s">
        <v>229</v>
      </c>
      <c r="AY413" s="4" t="s">
        <v>229</v>
      </c>
      <c r="AZ413" s="4" t="s">
        <v>229</v>
      </c>
      <c r="BA413" s="4" t="s">
        <v>229</v>
      </c>
      <c r="BB413" s="4" t="s">
        <v>229</v>
      </c>
      <c r="BC413" s="4" t="s">
        <v>229</v>
      </c>
      <c r="BD413" s="4" t="s">
        <v>229</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6418</v>
      </c>
      <c r="BY413" s="69">
        <v>40000</v>
      </c>
    </row>
    <row r="414" spans="1:77" ht="15.75" hidden="1">
      <c r="A414" s="51" t="s">
        <v>15846</v>
      </c>
      <c r="B414" s="3" t="s">
        <v>6334</v>
      </c>
      <c r="C414" s="4" t="s">
        <v>6335</v>
      </c>
      <c r="D414" s="4" t="s">
        <v>6419</v>
      </c>
      <c r="E414" s="4" t="s">
        <v>6337</v>
      </c>
      <c r="F414" s="4" t="s">
        <v>6338</v>
      </c>
      <c r="G414" s="4" t="s">
        <v>6339</v>
      </c>
      <c r="H414" s="3" t="s">
        <v>345</v>
      </c>
      <c r="I414" s="4" t="s">
        <v>346</v>
      </c>
      <c r="J414" s="4" t="s">
        <v>347</v>
      </c>
      <c r="K414" s="5" t="s">
        <v>6420</v>
      </c>
      <c r="L414" s="6">
        <v>1</v>
      </c>
      <c r="M414" s="5" t="s">
        <v>125</v>
      </c>
      <c r="N414" s="90" t="s">
        <v>351</v>
      </c>
      <c r="O414" s="4" t="s">
        <v>135</v>
      </c>
      <c r="P414" s="90" t="s">
        <v>497</v>
      </c>
      <c r="Q414" s="4" t="s">
        <v>167</v>
      </c>
      <c r="R414" s="90" t="s">
        <v>1593</v>
      </c>
      <c r="S414" s="4" t="s">
        <v>286</v>
      </c>
      <c r="T414" s="68" t="str">
        <f t="shared" si="6"/>
        <v xml:space="preserve">10. Reducción de las desigualdades </v>
      </c>
      <c r="U414" s="90" t="s">
        <v>349</v>
      </c>
      <c r="V414" s="4" t="s">
        <v>350</v>
      </c>
      <c r="W414" s="90" t="s">
        <v>351</v>
      </c>
      <c r="X414" s="4" t="s">
        <v>352</v>
      </c>
      <c r="Y414" s="90" t="s">
        <v>353</v>
      </c>
      <c r="Z414" s="4" t="s">
        <v>354</v>
      </c>
      <c r="AA414" s="54" t="s">
        <v>1351</v>
      </c>
      <c r="AB414" s="3" t="s">
        <v>2510</v>
      </c>
      <c r="AC414" s="4" t="s">
        <v>355</v>
      </c>
      <c r="AD414" s="4" t="s">
        <v>356</v>
      </c>
      <c r="AE414" s="4" t="s">
        <v>357</v>
      </c>
      <c r="AF414" s="4" t="s">
        <v>358</v>
      </c>
      <c r="AG414" s="4" t="s">
        <v>359</v>
      </c>
      <c r="AH414" s="8">
        <v>1</v>
      </c>
      <c r="AI414" s="4" t="s">
        <v>360</v>
      </c>
      <c r="AJ414" s="4" t="s">
        <v>361</v>
      </c>
      <c r="AK414" s="4" t="s">
        <v>59</v>
      </c>
      <c r="AL414" s="4" t="s">
        <v>362</v>
      </c>
      <c r="AM414" s="3">
        <v>0</v>
      </c>
      <c r="AN414" s="3">
        <v>0.5</v>
      </c>
      <c r="AO414" s="3">
        <v>1</v>
      </c>
      <c r="AP414" s="3">
        <v>1</v>
      </c>
      <c r="AQ414" s="3">
        <v>1</v>
      </c>
      <c r="AR414" s="4" t="s">
        <v>363</v>
      </c>
      <c r="AS414" s="4" t="s">
        <v>364</v>
      </c>
      <c r="AT414" s="4" t="s">
        <v>362</v>
      </c>
      <c r="AU414" s="4" t="s">
        <v>362</v>
      </c>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Y414" s="69">
        <v>20000</v>
      </c>
    </row>
    <row r="415" spans="1:77" ht="15.75" hidden="1">
      <c r="A415" s="51" t="s">
        <v>15847</v>
      </c>
      <c r="B415" s="3" t="s">
        <v>6421</v>
      </c>
      <c r="C415" s="4" t="s">
        <v>6422</v>
      </c>
      <c r="D415" s="4" t="s">
        <v>6423</v>
      </c>
      <c r="E415" s="4" t="s">
        <v>6424</v>
      </c>
      <c r="F415" s="4" t="s">
        <v>6425</v>
      </c>
      <c r="G415" s="4" t="s">
        <v>5926</v>
      </c>
      <c r="H415" s="3" t="s">
        <v>6426</v>
      </c>
      <c r="I415" s="4" t="s">
        <v>6427</v>
      </c>
      <c r="J415" s="4" t="s">
        <v>362</v>
      </c>
      <c r="K415" s="5" t="s">
        <v>6428</v>
      </c>
      <c r="L415" s="6">
        <v>2</v>
      </c>
      <c r="M415" s="5" t="s">
        <v>22</v>
      </c>
      <c r="N415" s="90">
        <v>2</v>
      </c>
      <c r="O415" s="5" t="s">
        <v>25</v>
      </c>
      <c r="P415" s="90">
        <v>1</v>
      </c>
      <c r="Q415" s="5" t="s">
        <v>28</v>
      </c>
      <c r="R415" s="90">
        <v>11</v>
      </c>
      <c r="S415" s="4" t="s">
        <v>631</v>
      </c>
      <c r="T415" s="68" t="str">
        <f t="shared" si="6"/>
        <v>11. Ciudades y comunidades sostenibles</v>
      </c>
      <c r="U415" s="90" t="s">
        <v>349</v>
      </c>
      <c r="V415" s="4" t="s">
        <v>350</v>
      </c>
      <c r="W415" s="90" t="s">
        <v>349</v>
      </c>
      <c r="X415" s="4" t="s">
        <v>783</v>
      </c>
      <c r="Y415" s="90" t="s">
        <v>497</v>
      </c>
      <c r="Z415" s="4" t="s">
        <v>784</v>
      </c>
      <c r="AA415" s="54" t="s">
        <v>16488</v>
      </c>
      <c r="AB415" s="3" t="s">
        <v>785</v>
      </c>
      <c r="AC415" s="4" t="s">
        <v>786</v>
      </c>
      <c r="AD415" s="4" t="s">
        <v>6429</v>
      </c>
      <c r="AE415" s="4" t="s">
        <v>6430</v>
      </c>
      <c r="AF415" s="4" t="s">
        <v>6431</v>
      </c>
      <c r="AG415" s="4" t="s">
        <v>6432</v>
      </c>
      <c r="AH415" s="3">
        <v>96085</v>
      </c>
      <c r="AI415" s="4" t="s">
        <v>6433</v>
      </c>
      <c r="AJ415" s="4" t="s">
        <v>6434</v>
      </c>
      <c r="AK415" s="4" t="s">
        <v>844</v>
      </c>
      <c r="AL415" s="4" t="s">
        <v>6435</v>
      </c>
      <c r="AM415" s="3">
        <v>24467</v>
      </c>
      <c r="AN415" s="3">
        <v>24541</v>
      </c>
      <c r="AO415" s="3">
        <v>21947</v>
      </c>
      <c r="AP415" s="3">
        <v>25130</v>
      </c>
      <c r="AQ415" s="6">
        <v>5000</v>
      </c>
      <c r="AR415" s="5" t="s">
        <v>6436</v>
      </c>
      <c r="AS415" s="5" t="s">
        <v>6437</v>
      </c>
      <c r="AT415" s="4" t="s">
        <v>6438</v>
      </c>
      <c r="AU415" s="4" t="s">
        <v>6439</v>
      </c>
      <c r="AV415" s="4" t="s">
        <v>6440</v>
      </c>
      <c r="AW415" s="4" t="s">
        <v>6438</v>
      </c>
      <c r="AX415" s="4" t="s">
        <v>6439</v>
      </c>
      <c r="AY415" s="4" t="s">
        <v>6441</v>
      </c>
      <c r="AZ415" s="4" t="s">
        <v>6438</v>
      </c>
      <c r="BA415" s="4" t="s">
        <v>6439</v>
      </c>
      <c r="BB415" s="4" t="s">
        <v>6442</v>
      </c>
      <c r="BC415" s="4" t="s">
        <v>6443</v>
      </c>
      <c r="BD415" s="4" t="s">
        <v>6444</v>
      </c>
      <c r="BE415" s="4" t="s">
        <v>6445</v>
      </c>
      <c r="BF415" s="4" t="s">
        <v>6438</v>
      </c>
      <c r="BG415" s="4" t="s">
        <v>6439</v>
      </c>
      <c r="BH415" s="4" t="s">
        <v>6446</v>
      </c>
      <c r="BI415" s="4" t="s">
        <v>6443</v>
      </c>
      <c r="BJ415" s="4" t="s">
        <v>6444</v>
      </c>
      <c r="BK415" s="4" t="s">
        <v>6447</v>
      </c>
      <c r="BL415" s="4" t="s">
        <v>6448</v>
      </c>
      <c r="BM415" s="4" t="s">
        <v>6449</v>
      </c>
      <c r="BN415" s="4" t="s">
        <v>6450</v>
      </c>
      <c r="BO415" s="4" t="s">
        <v>6451</v>
      </c>
      <c r="BP415" s="4" t="s">
        <v>6452</v>
      </c>
      <c r="BQ415" s="4" t="s">
        <v>6453</v>
      </c>
      <c r="BR415" s="4" t="s">
        <v>6451</v>
      </c>
      <c r="BS415" s="4" t="s">
        <v>6452</v>
      </c>
      <c r="BT415" s="4" t="s">
        <v>6454</v>
      </c>
      <c r="BU415" s="4" t="s">
        <v>6455</v>
      </c>
      <c r="BV415" s="4" t="s">
        <v>229</v>
      </c>
      <c r="BY415" s="69">
        <v>15889905</v>
      </c>
    </row>
    <row r="416" spans="1:77" ht="15.75" hidden="1">
      <c r="A416" s="51" t="s">
        <v>15848</v>
      </c>
      <c r="B416" s="3" t="s">
        <v>6421</v>
      </c>
      <c r="C416" s="4" t="s">
        <v>6422</v>
      </c>
      <c r="D416" s="4" t="s">
        <v>6423</v>
      </c>
      <c r="E416" s="4" t="s">
        <v>6424</v>
      </c>
      <c r="F416" s="4" t="s">
        <v>6425</v>
      </c>
      <c r="G416" s="4" t="s">
        <v>5926</v>
      </c>
      <c r="H416" s="3" t="s">
        <v>14</v>
      </c>
      <c r="I416" s="4" t="s">
        <v>16</v>
      </c>
      <c r="J416" s="4" t="s">
        <v>6456</v>
      </c>
      <c r="K416" s="5" t="s">
        <v>6457</v>
      </c>
      <c r="L416" s="6">
        <v>2</v>
      </c>
      <c r="M416" s="5" t="s">
        <v>22</v>
      </c>
      <c r="N416" s="90">
        <v>2</v>
      </c>
      <c r="O416" s="4" t="s">
        <v>25</v>
      </c>
      <c r="P416" s="90">
        <v>1</v>
      </c>
      <c r="Q416" s="4" t="s">
        <v>28</v>
      </c>
      <c r="R416" s="90" t="s">
        <v>6185</v>
      </c>
      <c r="S416" s="4" t="s">
        <v>631</v>
      </c>
      <c r="T416" s="68" t="str">
        <f t="shared" si="6"/>
        <v>11. Ciudades y comunidades sostenibles</v>
      </c>
      <c r="U416" s="90" t="s">
        <v>349</v>
      </c>
      <c r="V416" s="4" t="s">
        <v>350</v>
      </c>
      <c r="W416" s="90" t="s">
        <v>349</v>
      </c>
      <c r="X416" s="4" t="s">
        <v>783</v>
      </c>
      <c r="Y416" s="90" t="s">
        <v>497</v>
      </c>
      <c r="Z416" s="4" t="s">
        <v>784</v>
      </c>
      <c r="AA416" s="54" t="s">
        <v>16488</v>
      </c>
      <c r="AB416" s="3" t="s">
        <v>42</v>
      </c>
      <c r="AC416" s="4" t="s">
        <v>44</v>
      </c>
      <c r="AD416" s="4" t="s">
        <v>6458</v>
      </c>
      <c r="AE416" s="4" t="s">
        <v>6459</v>
      </c>
      <c r="AF416" s="4" t="s">
        <v>6460</v>
      </c>
      <c r="AG416" s="4" t="s">
        <v>6461</v>
      </c>
      <c r="AH416" s="3">
        <v>400</v>
      </c>
      <c r="AI416" s="4" t="s">
        <v>6462</v>
      </c>
      <c r="AJ416" s="4" t="s">
        <v>6463</v>
      </c>
      <c r="AK416" s="4" t="s">
        <v>403</v>
      </c>
      <c r="AL416" s="4" t="s">
        <v>6464</v>
      </c>
      <c r="AM416" s="3">
        <v>100</v>
      </c>
      <c r="AN416" s="3">
        <v>100</v>
      </c>
      <c r="AO416" s="3">
        <v>100</v>
      </c>
      <c r="AP416" s="3">
        <v>100</v>
      </c>
      <c r="AQ416" s="6">
        <v>400</v>
      </c>
      <c r="AR416" s="5" t="s">
        <v>6465</v>
      </c>
      <c r="AS416" s="5" t="s">
        <v>6466</v>
      </c>
      <c r="AT416" s="4" t="s">
        <v>6467</v>
      </c>
      <c r="AU416" s="4" t="s">
        <v>6468</v>
      </c>
      <c r="AV416" s="4" t="s">
        <v>6469</v>
      </c>
      <c r="AW416" s="4" t="s">
        <v>6467</v>
      </c>
      <c r="AX416" s="4" t="s">
        <v>6468</v>
      </c>
      <c r="AY416" s="4" t="s">
        <v>6470</v>
      </c>
      <c r="AZ416" s="4" t="s">
        <v>6467</v>
      </c>
      <c r="BA416" s="4" t="s">
        <v>6468</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210627289.41999999</v>
      </c>
    </row>
    <row r="417" spans="1:118" ht="15.75" hidden="1">
      <c r="A417" s="51" t="s">
        <v>15849</v>
      </c>
      <c r="B417" s="3" t="s">
        <v>6421</v>
      </c>
      <c r="C417" s="4" t="s">
        <v>6422</v>
      </c>
      <c r="D417" s="4" t="s">
        <v>6423</v>
      </c>
      <c r="E417" s="4" t="s">
        <v>6424</v>
      </c>
      <c r="F417" s="4" t="s">
        <v>6425</v>
      </c>
      <c r="G417" s="4" t="s">
        <v>5926</v>
      </c>
      <c r="H417" s="3" t="s">
        <v>231</v>
      </c>
      <c r="I417" s="4" t="s">
        <v>232</v>
      </c>
      <c r="J417" s="4" t="s">
        <v>6471</v>
      </c>
      <c r="K417" s="5" t="s">
        <v>6472</v>
      </c>
      <c r="L417" s="6">
        <v>2</v>
      </c>
      <c r="M417" s="5" t="s">
        <v>22</v>
      </c>
      <c r="N417" s="90" t="s">
        <v>349</v>
      </c>
      <c r="O417" s="5" t="s">
        <v>25</v>
      </c>
      <c r="P417" s="90" t="s">
        <v>497</v>
      </c>
      <c r="Q417" s="5" t="s">
        <v>28</v>
      </c>
      <c r="R417" s="90">
        <v>16</v>
      </c>
      <c r="S417" s="4" t="s">
        <v>31</v>
      </c>
      <c r="T417" s="68" t="str">
        <f t="shared" si="6"/>
        <v>16. Paz, justicia e instituciones sólidas</v>
      </c>
      <c r="U417" s="90" t="s">
        <v>497</v>
      </c>
      <c r="V417" s="4" t="s">
        <v>34</v>
      </c>
      <c r="W417" s="90" t="s">
        <v>3581</v>
      </c>
      <c r="X417" s="4" t="s">
        <v>235</v>
      </c>
      <c r="Y417" s="90" t="s">
        <v>349</v>
      </c>
      <c r="Z417" s="4" t="s">
        <v>236</v>
      </c>
      <c r="AA417" s="54" t="s">
        <v>16481</v>
      </c>
      <c r="AB417" s="3" t="s">
        <v>237</v>
      </c>
      <c r="AC417" s="4" t="s">
        <v>238</v>
      </c>
      <c r="AD417" s="4" t="s">
        <v>6473</v>
      </c>
      <c r="AE417" s="4" t="s">
        <v>6474</v>
      </c>
      <c r="AF417" s="4" t="s">
        <v>6475</v>
      </c>
      <c r="AG417" s="4" t="s">
        <v>6476</v>
      </c>
      <c r="AH417" s="3">
        <v>1</v>
      </c>
      <c r="AI417" s="4" t="s">
        <v>6477</v>
      </c>
      <c r="AJ417" s="3" t="s">
        <v>362</v>
      </c>
      <c r="AK417" s="4" t="s">
        <v>6478</v>
      </c>
      <c r="AL417" s="4" t="s">
        <v>6479</v>
      </c>
      <c r="AM417" s="8">
        <v>0</v>
      </c>
      <c r="AN417" s="8">
        <v>0</v>
      </c>
      <c r="AO417" s="8">
        <v>0</v>
      </c>
      <c r="AP417" s="8">
        <v>1</v>
      </c>
      <c r="AQ417" s="6">
        <v>1</v>
      </c>
      <c r="AR417" s="5" t="s">
        <v>6480</v>
      </c>
      <c r="AS417" s="5" t="s">
        <v>6481</v>
      </c>
      <c r="AT417" s="4" t="s">
        <v>6482</v>
      </c>
      <c r="AU417" s="4" t="s">
        <v>6483</v>
      </c>
      <c r="AV417" s="4" t="s">
        <v>6484</v>
      </c>
      <c r="AW417" s="4" t="s">
        <v>6482</v>
      </c>
      <c r="AX417" s="4" t="s">
        <v>6483</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179736</v>
      </c>
    </row>
    <row r="418" spans="1:118" ht="15.75" hidden="1">
      <c r="A418" s="51" t="s">
        <v>15850</v>
      </c>
      <c r="B418" s="3" t="s">
        <v>6421</v>
      </c>
      <c r="C418" s="4" t="s">
        <v>6422</v>
      </c>
      <c r="D418" s="4" t="s">
        <v>6423</v>
      </c>
      <c r="E418" s="4" t="s">
        <v>6424</v>
      </c>
      <c r="F418" s="4" t="s">
        <v>6425</v>
      </c>
      <c r="G418" s="4" t="s">
        <v>5926</v>
      </c>
      <c r="H418" s="3" t="s">
        <v>248</v>
      </c>
      <c r="I418" s="4" t="s">
        <v>249</v>
      </c>
      <c r="J418" s="4" t="s">
        <v>6485</v>
      </c>
      <c r="K418" s="5" t="s">
        <v>6486</v>
      </c>
      <c r="L418" s="6">
        <v>2</v>
      </c>
      <c r="M418" s="5" t="s">
        <v>22</v>
      </c>
      <c r="N418" s="90" t="s">
        <v>349</v>
      </c>
      <c r="O418" s="4" t="s">
        <v>25</v>
      </c>
      <c r="P418" s="90" t="s">
        <v>497</v>
      </c>
      <c r="Q418" s="4" t="s">
        <v>28</v>
      </c>
      <c r="R418" s="90">
        <v>16</v>
      </c>
      <c r="S418" s="4" t="s">
        <v>31</v>
      </c>
      <c r="T418" s="68" t="str">
        <f t="shared" si="6"/>
        <v>16. Paz, justicia e instituciones sólidas</v>
      </c>
      <c r="U418" s="90" t="s">
        <v>497</v>
      </c>
      <c r="V418" s="4" t="s">
        <v>34</v>
      </c>
      <c r="W418" s="90" t="s">
        <v>528</v>
      </c>
      <c r="X418" s="4" t="s">
        <v>37</v>
      </c>
      <c r="Y418" s="90" t="s">
        <v>840</v>
      </c>
      <c r="Z418" s="4" t="s">
        <v>252</v>
      </c>
      <c r="AA418" s="54" t="s">
        <v>122</v>
      </c>
      <c r="AB418" s="3" t="s">
        <v>253</v>
      </c>
      <c r="AC418" s="4" t="s">
        <v>254</v>
      </c>
      <c r="AD418" s="4" t="s">
        <v>6487</v>
      </c>
      <c r="AE418" s="4" t="s">
        <v>6488</v>
      </c>
      <c r="AF418" s="4" t="s">
        <v>6489</v>
      </c>
      <c r="AG418" s="4" t="s">
        <v>6490</v>
      </c>
      <c r="AH418" s="8">
        <v>1</v>
      </c>
      <c r="AI418" s="4" t="s">
        <v>6491</v>
      </c>
      <c r="AJ418" s="4" t="s">
        <v>6492</v>
      </c>
      <c r="AK418" s="4" t="s">
        <v>59</v>
      </c>
      <c r="AL418" s="4" t="s">
        <v>6493</v>
      </c>
      <c r="AM418" s="9">
        <v>1</v>
      </c>
      <c r="AN418" s="9">
        <v>1</v>
      </c>
      <c r="AO418" s="9">
        <v>1</v>
      </c>
      <c r="AP418" s="9">
        <v>1</v>
      </c>
      <c r="AQ418" s="6">
        <v>1</v>
      </c>
      <c r="AR418" s="5" t="s">
        <v>6494</v>
      </c>
      <c r="AS418" s="5" t="s">
        <v>6495</v>
      </c>
      <c r="AT418" s="4" t="s">
        <v>6496</v>
      </c>
      <c r="AU418" s="4" t="s">
        <v>6497</v>
      </c>
      <c r="AV418" s="4" t="s">
        <v>229</v>
      </c>
      <c r="AW418" s="4" t="s">
        <v>229</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5369833</v>
      </c>
    </row>
    <row r="419" spans="1:118" ht="15.75" hidden="1">
      <c r="A419" s="51" t="s">
        <v>15851</v>
      </c>
      <c r="B419" s="3" t="s">
        <v>6421</v>
      </c>
      <c r="C419" s="4" t="s">
        <v>6422</v>
      </c>
      <c r="D419" s="4" t="s">
        <v>6423</v>
      </c>
      <c r="E419" s="4" t="s">
        <v>6424</v>
      </c>
      <c r="F419" s="4" t="s">
        <v>6425</v>
      </c>
      <c r="G419" s="4" t="s">
        <v>5926</v>
      </c>
      <c r="H419" s="3" t="s">
        <v>263</v>
      </c>
      <c r="I419" s="4" t="s">
        <v>264</v>
      </c>
      <c r="J419" s="4" t="s">
        <v>6498</v>
      </c>
      <c r="K419" s="5" t="s">
        <v>6499</v>
      </c>
      <c r="L419" s="6">
        <v>2</v>
      </c>
      <c r="M419" s="5" t="s">
        <v>22</v>
      </c>
      <c r="N419" s="90" t="s">
        <v>349</v>
      </c>
      <c r="O419" s="5" t="s">
        <v>25</v>
      </c>
      <c r="P419" s="90" t="s">
        <v>497</v>
      </c>
      <c r="Q419" s="5" t="s">
        <v>28</v>
      </c>
      <c r="R419" s="90">
        <v>5</v>
      </c>
      <c r="S419" s="4" t="s">
        <v>268</v>
      </c>
      <c r="T419" s="68" t="str">
        <f t="shared" si="6"/>
        <v xml:space="preserve">5. Igualdad de género </v>
      </c>
      <c r="U419" s="90" t="s">
        <v>497</v>
      </c>
      <c r="V419" s="4" t="s">
        <v>34</v>
      </c>
      <c r="W419" s="90" t="s">
        <v>349</v>
      </c>
      <c r="X419" s="4" t="s">
        <v>269</v>
      </c>
      <c r="Y419" s="90" t="s">
        <v>840</v>
      </c>
      <c r="Z419" s="4" t="s">
        <v>270</v>
      </c>
      <c r="AA419" s="54" t="s">
        <v>16482</v>
      </c>
      <c r="AB419" s="3" t="s">
        <v>271</v>
      </c>
      <c r="AC419" s="4" t="s">
        <v>272</v>
      </c>
      <c r="AD419" s="4" t="s">
        <v>6500</v>
      </c>
      <c r="AE419" s="4" t="s">
        <v>6501</v>
      </c>
      <c r="AF419" s="4" t="s">
        <v>6502</v>
      </c>
      <c r="AG419" s="4" t="s">
        <v>6503</v>
      </c>
      <c r="AH419" s="3">
        <v>72</v>
      </c>
      <c r="AI419" s="4" t="s">
        <v>6504</v>
      </c>
      <c r="AJ419" s="4" t="s">
        <v>6505</v>
      </c>
      <c r="AK419" s="4" t="s">
        <v>403</v>
      </c>
      <c r="AL419" s="4" t="s">
        <v>6506</v>
      </c>
      <c r="AM419" s="3">
        <v>18</v>
      </c>
      <c r="AN419" s="3">
        <v>18</v>
      </c>
      <c r="AO419" s="3">
        <v>18</v>
      </c>
      <c r="AP419" s="3">
        <v>1</v>
      </c>
      <c r="AQ419" s="6">
        <v>256</v>
      </c>
      <c r="AR419" s="5" t="s">
        <v>6507</v>
      </c>
      <c r="AS419" s="5" t="s">
        <v>6508</v>
      </c>
      <c r="AT419" s="4" t="s">
        <v>6482</v>
      </c>
      <c r="AU419" s="4" t="s">
        <v>6509</v>
      </c>
      <c r="AV419" s="4" t="s">
        <v>6510</v>
      </c>
      <c r="AW419" s="4" t="s">
        <v>6482</v>
      </c>
      <c r="AX419" s="4" t="s">
        <v>6509</v>
      </c>
      <c r="AY419" s="4" t="s">
        <v>229</v>
      </c>
      <c r="AZ419" s="4" t="s">
        <v>229</v>
      </c>
      <c r="BA419" s="4" t="s">
        <v>229</v>
      </c>
      <c r="BB419" s="4" t="s">
        <v>229</v>
      </c>
      <c r="BC419" s="4" t="s">
        <v>229</v>
      </c>
      <c r="BD419" s="4" t="s">
        <v>229</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28484</v>
      </c>
    </row>
    <row r="420" spans="1:118" ht="15.75" hidden="1">
      <c r="A420" s="51" t="s">
        <v>15852</v>
      </c>
      <c r="B420" s="3" t="s">
        <v>6421</v>
      </c>
      <c r="C420" s="4" t="s">
        <v>6422</v>
      </c>
      <c r="D420" s="4" t="s">
        <v>6423</v>
      </c>
      <c r="E420" s="4" t="s">
        <v>6424</v>
      </c>
      <c r="F420" s="4" t="s">
        <v>6425</v>
      </c>
      <c r="G420" s="4" t="s">
        <v>5926</v>
      </c>
      <c r="H420" s="3" t="s">
        <v>282</v>
      </c>
      <c r="I420" s="4" t="s">
        <v>283</v>
      </c>
      <c r="J420" s="4" t="s">
        <v>6511</v>
      </c>
      <c r="K420" s="5" t="s">
        <v>6512</v>
      </c>
      <c r="L420" s="6">
        <v>2</v>
      </c>
      <c r="M420" s="5" t="s">
        <v>22</v>
      </c>
      <c r="N420" s="90" t="s">
        <v>349</v>
      </c>
      <c r="O420" s="4" t="s">
        <v>25</v>
      </c>
      <c r="P420" s="90" t="s">
        <v>497</v>
      </c>
      <c r="Q420" s="4" t="s">
        <v>28</v>
      </c>
      <c r="R420" s="90">
        <v>10</v>
      </c>
      <c r="S420" s="4" t="s">
        <v>286</v>
      </c>
      <c r="T420" s="68" t="str">
        <f t="shared" si="6"/>
        <v xml:space="preserve">10. Reducción de las desigualdades </v>
      </c>
      <c r="U420" s="90" t="s">
        <v>497</v>
      </c>
      <c r="V420" s="4" t="s">
        <v>34</v>
      </c>
      <c r="W420" s="90" t="s">
        <v>349</v>
      </c>
      <c r="X420" s="4" t="s">
        <v>269</v>
      </c>
      <c r="Y420" s="90" t="s">
        <v>840</v>
      </c>
      <c r="Z420" s="4" t="s">
        <v>270</v>
      </c>
      <c r="AA420" s="54" t="s">
        <v>16482</v>
      </c>
      <c r="AB420" s="3" t="s">
        <v>287</v>
      </c>
      <c r="AC420" s="4" t="s">
        <v>288</v>
      </c>
      <c r="AD420" s="4" t="s">
        <v>6513</v>
      </c>
      <c r="AE420" s="4" t="s">
        <v>6501</v>
      </c>
      <c r="AF420" s="4" t="s">
        <v>6514</v>
      </c>
      <c r="AG420" s="4" t="s">
        <v>6515</v>
      </c>
      <c r="AH420" s="3">
        <v>800</v>
      </c>
      <c r="AI420" s="4" t="s">
        <v>6516</v>
      </c>
      <c r="AJ420" s="4" t="s">
        <v>6517</v>
      </c>
      <c r="AK420" s="4" t="s">
        <v>403</v>
      </c>
      <c r="AL420" s="4" t="s">
        <v>6518</v>
      </c>
      <c r="AM420" s="3">
        <v>200</v>
      </c>
      <c r="AN420" s="3">
        <v>200</v>
      </c>
      <c r="AO420" s="3">
        <v>200</v>
      </c>
      <c r="AP420" s="3">
        <v>200</v>
      </c>
      <c r="AQ420" s="6">
        <v>1350</v>
      </c>
      <c r="AR420" s="5" t="s">
        <v>6507</v>
      </c>
      <c r="AS420" s="5" t="s">
        <v>6481</v>
      </c>
      <c r="AT420" s="4" t="s">
        <v>6482</v>
      </c>
      <c r="AU420" s="4" t="s">
        <v>6509</v>
      </c>
      <c r="AV420" s="4" t="s">
        <v>6519</v>
      </c>
      <c r="AW420" s="4" t="s">
        <v>6482</v>
      </c>
      <c r="AX420" s="4" t="s">
        <v>6509</v>
      </c>
      <c r="AY420" s="4" t="s">
        <v>6520</v>
      </c>
      <c r="AZ420" s="4" t="s">
        <v>6482</v>
      </c>
      <c r="BA420" s="4" t="s">
        <v>6509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2009612</v>
      </c>
    </row>
    <row r="421" spans="1:118" ht="15.75" hidden="1">
      <c r="A421" s="51" t="s">
        <v>15853</v>
      </c>
      <c r="B421" s="3" t="s">
        <v>6421</v>
      </c>
      <c r="C421" s="4" t="s">
        <v>6422</v>
      </c>
      <c r="D421" s="4" t="s">
        <v>6541</v>
      </c>
      <c r="E421" s="4" t="s">
        <v>6424</v>
      </c>
      <c r="F421" s="4" t="s">
        <v>6425</v>
      </c>
      <c r="G421" s="4" t="s">
        <v>5926</v>
      </c>
      <c r="H421" s="3" t="s">
        <v>345</v>
      </c>
      <c r="I421" s="4" t="s">
        <v>346</v>
      </c>
      <c r="J421" s="4" t="s">
        <v>347</v>
      </c>
      <c r="K421" s="5" t="s">
        <v>6542</v>
      </c>
      <c r="L421" s="6">
        <v>2</v>
      </c>
      <c r="M421" s="5" t="s">
        <v>22</v>
      </c>
      <c r="N421" s="90" t="s">
        <v>349</v>
      </c>
      <c r="O421" s="4" t="s">
        <v>25</v>
      </c>
      <c r="P421" s="90" t="s">
        <v>497</v>
      </c>
      <c r="Q421" s="4" t="s">
        <v>28</v>
      </c>
      <c r="R421" s="90" t="s">
        <v>1593</v>
      </c>
      <c r="S421" s="4" t="s">
        <v>286</v>
      </c>
      <c r="T421" s="68" t="str">
        <f t="shared" si="6"/>
        <v xml:space="preserve">10. Reducción de las desigualdades </v>
      </c>
      <c r="U421" s="90" t="s">
        <v>349</v>
      </c>
      <c r="V421" s="4" t="s">
        <v>350</v>
      </c>
      <c r="W421" s="90" t="s">
        <v>351</v>
      </c>
      <c r="X421" s="4" t="s">
        <v>352</v>
      </c>
      <c r="Y421" s="90" t="s">
        <v>353</v>
      </c>
      <c r="Z421" s="4" t="s">
        <v>354</v>
      </c>
      <c r="AA421" s="54" t="s">
        <v>1351</v>
      </c>
      <c r="AB421" s="3" t="s">
        <v>2510</v>
      </c>
      <c r="AC421" s="4" t="s">
        <v>355</v>
      </c>
      <c r="AD421" s="4" t="s">
        <v>356</v>
      </c>
      <c r="AE421" s="4" t="s">
        <v>357</v>
      </c>
      <c r="AF421" s="4" t="s">
        <v>358</v>
      </c>
      <c r="AG421" s="4" t="s">
        <v>359</v>
      </c>
      <c r="AH421" s="8">
        <v>1</v>
      </c>
      <c r="AI421" s="4" t="s">
        <v>360</v>
      </c>
      <c r="AJ421" s="4" t="s">
        <v>361</v>
      </c>
      <c r="AK421" s="4" t="s">
        <v>59</v>
      </c>
      <c r="AL421" s="4" t="s">
        <v>362</v>
      </c>
      <c r="AM421" s="3">
        <v>0</v>
      </c>
      <c r="AN421" s="3">
        <v>0.5</v>
      </c>
      <c r="AO421" s="3">
        <v>1</v>
      </c>
      <c r="AP421" s="3">
        <v>1</v>
      </c>
      <c r="AQ421" s="3">
        <v>1</v>
      </c>
      <c r="AR421" s="4" t="s">
        <v>363</v>
      </c>
      <c r="AS421" s="4" t="s">
        <v>364</v>
      </c>
      <c r="AT421" s="4" t="s">
        <v>362</v>
      </c>
      <c r="AU421" s="4" t="s">
        <v>362</v>
      </c>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Y421" s="69">
        <v>2020094</v>
      </c>
    </row>
    <row r="422" spans="1:118" ht="15.75" hidden="1">
      <c r="A422" s="51" t="s">
        <v>15854</v>
      </c>
      <c r="B422" s="3" t="s">
        <v>6421</v>
      </c>
      <c r="C422" s="4" t="s">
        <v>6422</v>
      </c>
      <c r="D422" s="4" t="s">
        <v>6423</v>
      </c>
      <c r="E422" s="4" t="s">
        <v>6424</v>
      </c>
      <c r="F422" s="4" t="s">
        <v>6425</v>
      </c>
      <c r="G422" s="4" t="s">
        <v>5926</v>
      </c>
      <c r="H422" s="3" t="s">
        <v>779</v>
      </c>
      <c r="I422" s="4" t="s">
        <v>780</v>
      </c>
      <c r="J422" s="4" t="s">
        <v>6521</v>
      </c>
      <c r="K422" s="5" t="s">
        <v>6522</v>
      </c>
      <c r="L422" s="6">
        <v>2</v>
      </c>
      <c r="M422" s="5" t="s">
        <v>22</v>
      </c>
      <c r="N422" s="90">
        <v>2</v>
      </c>
      <c r="O422" s="5" t="s">
        <v>25</v>
      </c>
      <c r="P422" s="90">
        <v>1</v>
      </c>
      <c r="Q422" s="5" t="s">
        <v>28</v>
      </c>
      <c r="R422" s="90">
        <v>11</v>
      </c>
      <c r="S422" s="4" t="s">
        <v>631</v>
      </c>
      <c r="T422" s="68" t="str">
        <f t="shared" si="6"/>
        <v>11. Ciudades y comunidades sostenibles</v>
      </c>
      <c r="U422" s="90" t="s">
        <v>349</v>
      </c>
      <c r="V422" s="4" t="s">
        <v>350</v>
      </c>
      <c r="W422" s="90" t="s">
        <v>349</v>
      </c>
      <c r="X422" s="4" t="s">
        <v>783</v>
      </c>
      <c r="Y422" s="90" t="s">
        <v>497</v>
      </c>
      <c r="Z422" s="4" t="s">
        <v>784</v>
      </c>
      <c r="AA422" s="54" t="s">
        <v>16488</v>
      </c>
      <c r="AB422" s="3" t="s">
        <v>785</v>
      </c>
      <c r="AC422" s="4" t="s">
        <v>786</v>
      </c>
      <c r="AD422" s="4" t="s">
        <v>6523</v>
      </c>
      <c r="AE422" s="4" t="s">
        <v>6524</v>
      </c>
      <c r="AF422" s="4" t="s">
        <v>6525</v>
      </c>
      <c r="AG422" s="4" t="s">
        <v>6526</v>
      </c>
      <c r="AH422" s="3">
        <v>6</v>
      </c>
      <c r="AI422" s="4" t="s">
        <v>6527</v>
      </c>
      <c r="AJ422" s="4" t="s">
        <v>6528</v>
      </c>
      <c r="AK422" s="4" t="s">
        <v>520</v>
      </c>
      <c r="AL422" s="4" t="s">
        <v>6529</v>
      </c>
      <c r="AM422" s="3">
        <v>2</v>
      </c>
      <c r="AN422" s="3">
        <v>2</v>
      </c>
      <c r="AO422" s="3">
        <v>1</v>
      </c>
      <c r="AP422" s="3">
        <v>1</v>
      </c>
      <c r="AQ422" s="6">
        <v>12</v>
      </c>
      <c r="AR422" s="5" t="s">
        <v>6530</v>
      </c>
      <c r="AS422" s="5" t="s">
        <v>6531</v>
      </c>
      <c r="AT422" s="4" t="s">
        <v>6532</v>
      </c>
      <c r="AU422" s="4" t="s">
        <v>6533</v>
      </c>
      <c r="AV422" s="4" t="s">
        <v>6534</v>
      </c>
      <c r="AW422" s="4" t="s">
        <v>6535</v>
      </c>
      <c r="AX422" s="4" t="s">
        <v>6536</v>
      </c>
      <c r="AY422" s="4" t="s">
        <v>6537</v>
      </c>
      <c r="AZ422" s="4" t="s">
        <v>6535</v>
      </c>
      <c r="BA422" s="4" t="s">
        <v>6536</v>
      </c>
      <c r="BB422" s="4" t="s">
        <v>6538</v>
      </c>
      <c r="BC422" s="4" t="s">
        <v>6532</v>
      </c>
      <c r="BD422" s="4" t="s">
        <v>6533</v>
      </c>
      <c r="BE422" s="4" t="s">
        <v>6539</v>
      </c>
      <c r="BF422" s="4" t="s">
        <v>6535</v>
      </c>
      <c r="BG422" s="4" t="s">
        <v>6536</v>
      </c>
      <c r="BH422" s="4" t="s">
        <v>6540</v>
      </c>
      <c r="BI422" s="4" t="s">
        <v>6532</v>
      </c>
      <c r="BJ422" s="4" t="s">
        <v>6533</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12431612</v>
      </c>
    </row>
    <row r="423" spans="1:118" ht="15.75" hidden="1">
      <c r="A423" s="51" t="s">
        <v>15855</v>
      </c>
      <c r="B423" s="3" t="s">
        <v>6543</v>
      </c>
      <c r="C423" s="4" t="s">
        <v>6544</v>
      </c>
      <c r="D423" s="4" t="s">
        <v>6545</v>
      </c>
      <c r="E423" s="4" t="s">
        <v>6546</v>
      </c>
      <c r="F423" s="4" t="s">
        <v>6547</v>
      </c>
      <c r="G423" s="4" t="s">
        <v>6548</v>
      </c>
      <c r="H423" s="3" t="s">
        <v>14</v>
      </c>
      <c r="I423" s="4" t="s">
        <v>16</v>
      </c>
      <c r="J423" s="4" t="s">
        <v>6549</v>
      </c>
      <c r="K423" s="5" t="s">
        <v>6550</v>
      </c>
      <c r="L423" s="6">
        <v>1</v>
      </c>
      <c r="M423" s="5" t="s">
        <v>125</v>
      </c>
      <c r="N423" s="90">
        <v>4</v>
      </c>
      <c r="O423" s="5" t="s">
        <v>133</v>
      </c>
      <c r="P423" s="90">
        <v>2</v>
      </c>
      <c r="Q423" s="5" t="s">
        <v>165</v>
      </c>
      <c r="R423" s="90" t="s">
        <v>6185</v>
      </c>
      <c r="S423" s="4" t="s">
        <v>631</v>
      </c>
      <c r="T423" s="68" t="str">
        <f t="shared" si="6"/>
        <v>11. Ciudades y comunidades sostenibles</v>
      </c>
      <c r="U423" s="90" t="s">
        <v>349</v>
      </c>
      <c r="V423" s="4" t="s">
        <v>350</v>
      </c>
      <c r="W423" s="90" t="s">
        <v>349</v>
      </c>
      <c r="X423" s="4" t="s">
        <v>783</v>
      </c>
      <c r="Y423" s="90" t="s">
        <v>498</v>
      </c>
      <c r="Z423" s="4" t="s">
        <v>6551</v>
      </c>
      <c r="AA423" s="54" t="s">
        <v>16517</v>
      </c>
      <c r="AB423" s="3" t="s">
        <v>42</v>
      </c>
      <c r="AC423" s="4" t="s">
        <v>44</v>
      </c>
      <c r="AD423" s="4" t="s">
        <v>6552</v>
      </c>
      <c r="AE423" s="4" t="s">
        <v>6553</v>
      </c>
      <c r="AF423" s="4" t="s">
        <v>6554</v>
      </c>
      <c r="AG423" s="4" t="s">
        <v>6555</v>
      </c>
      <c r="AH423" s="3">
        <v>1</v>
      </c>
      <c r="AI423" s="4" t="s">
        <v>6556</v>
      </c>
      <c r="AJ423" s="4" t="s">
        <v>6557</v>
      </c>
      <c r="AK423" s="4" t="s">
        <v>403</v>
      </c>
      <c r="AL423" s="4" t="s">
        <v>6558</v>
      </c>
      <c r="AM423" s="3">
        <v>604</v>
      </c>
      <c r="AN423" s="3">
        <v>604</v>
      </c>
      <c r="AO423" s="3">
        <v>604</v>
      </c>
      <c r="AP423" s="3">
        <v>604</v>
      </c>
      <c r="AQ423" s="3" t="s">
        <v>6559</v>
      </c>
      <c r="AR423" s="5" t="s">
        <v>6560</v>
      </c>
      <c r="AS423" s="5" t="s">
        <v>6561</v>
      </c>
      <c r="AT423" s="4" t="s">
        <v>6562</v>
      </c>
      <c r="AU423" s="4" t="s">
        <v>6563</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233442008.23000002</v>
      </c>
    </row>
    <row r="424" spans="1:118" s="51" customFormat="1" ht="15.75" hidden="1">
      <c r="A424" s="51" t="s">
        <v>16559</v>
      </c>
      <c r="B424" s="3" t="s">
        <v>6543</v>
      </c>
      <c r="C424" s="4" t="s">
        <v>6544</v>
      </c>
      <c r="D424" s="4" t="s">
        <v>6545</v>
      </c>
      <c r="E424" s="4" t="s">
        <v>6546</v>
      </c>
      <c r="F424" s="4" t="s">
        <v>6547</v>
      </c>
      <c r="G424" s="4" t="s">
        <v>6548</v>
      </c>
      <c r="H424" s="3" t="s">
        <v>7662</v>
      </c>
      <c r="I424" s="4" t="s">
        <v>16560</v>
      </c>
      <c r="J424" s="4" t="s">
        <v>16553</v>
      </c>
      <c r="K424" s="5" t="s">
        <v>16561</v>
      </c>
      <c r="L424" s="6">
        <v>1</v>
      </c>
      <c r="M424" s="5" t="s">
        <v>125</v>
      </c>
      <c r="N424" s="90">
        <v>4</v>
      </c>
      <c r="O424" s="5" t="s">
        <v>133</v>
      </c>
      <c r="P424" s="90">
        <v>2</v>
      </c>
      <c r="Q424" s="5" t="s">
        <v>165</v>
      </c>
      <c r="R424" s="90">
        <v>11</v>
      </c>
      <c r="S424" s="4" t="s">
        <v>631</v>
      </c>
      <c r="T424" s="68" t="str">
        <f t="shared" si="6"/>
        <v>11. Ciudades y comunidades sostenibles</v>
      </c>
      <c r="U424" s="90">
        <v>2</v>
      </c>
      <c r="V424" s="4" t="s">
        <v>350</v>
      </c>
      <c r="W424" s="90">
        <v>2</v>
      </c>
      <c r="X424" s="4" t="s">
        <v>783</v>
      </c>
      <c r="Y424" s="90">
        <v>5</v>
      </c>
      <c r="Z424" s="4" t="s">
        <v>6551</v>
      </c>
      <c r="AA424" s="54" t="s">
        <v>16517</v>
      </c>
      <c r="AB424" s="3" t="s">
        <v>6625</v>
      </c>
      <c r="AC424" s="4" t="s">
        <v>6626</v>
      </c>
      <c r="AD424" s="4" t="s">
        <v>16553</v>
      </c>
      <c r="AE424" s="4" t="s">
        <v>16553</v>
      </c>
      <c r="AF424" s="4" t="s">
        <v>16553</v>
      </c>
      <c r="AG424" s="4" t="s">
        <v>16553</v>
      </c>
      <c r="AH424" s="3" t="s">
        <v>16553</v>
      </c>
      <c r="AI424" s="4" t="s">
        <v>16562</v>
      </c>
      <c r="AJ424" s="4" t="s">
        <v>16553</v>
      </c>
      <c r="AK424" s="4" t="s">
        <v>16553</v>
      </c>
      <c r="AL424" s="4" t="s">
        <v>16553</v>
      </c>
      <c r="AM424" s="3" t="s">
        <v>16553</v>
      </c>
      <c r="AN424" s="3" t="s">
        <v>16553</v>
      </c>
      <c r="AO424" s="3" t="s">
        <v>16553</v>
      </c>
      <c r="AP424" s="3" t="s">
        <v>16553</v>
      </c>
      <c r="AQ424" s="3" t="s">
        <v>16553</v>
      </c>
      <c r="AR424" s="5" t="s">
        <v>16553</v>
      </c>
      <c r="AS424" s="5" t="s">
        <v>16553</v>
      </c>
      <c r="AT424" s="4" t="s">
        <v>16553</v>
      </c>
      <c r="AU424" s="4" t="s">
        <v>16553</v>
      </c>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Y424" s="69"/>
    </row>
    <row r="425" spans="1:118" ht="15.75" hidden="1">
      <c r="A425" s="51" t="s">
        <v>15856</v>
      </c>
      <c r="B425" s="3" t="s">
        <v>6543</v>
      </c>
      <c r="C425" s="4" t="s">
        <v>6544</v>
      </c>
      <c r="D425" s="4" t="s">
        <v>6545</v>
      </c>
      <c r="E425" s="4" t="s">
        <v>6546</v>
      </c>
      <c r="F425" s="4" t="s">
        <v>6547</v>
      </c>
      <c r="G425" s="4" t="s">
        <v>6548</v>
      </c>
      <c r="H425" s="3" t="s">
        <v>231</v>
      </c>
      <c r="I425" s="4" t="s">
        <v>232</v>
      </c>
      <c r="J425" s="4" t="s">
        <v>362</v>
      </c>
      <c r="K425" s="5" t="s">
        <v>6564</v>
      </c>
      <c r="L425" s="6">
        <v>1</v>
      </c>
      <c r="M425" s="5" t="s">
        <v>125</v>
      </c>
      <c r="N425" s="90" t="s">
        <v>840</v>
      </c>
      <c r="O425" s="4" t="s">
        <v>133</v>
      </c>
      <c r="P425" s="90" t="s">
        <v>349</v>
      </c>
      <c r="Q425" s="4" t="s">
        <v>165</v>
      </c>
      <c r="R425" s="90">
        <v>16</v>
      </c>
      <c r="S425" s="4" t="s">
        <v>31</v>
      </c>
      <c r="T425" s="68" t="str">
        <f t="shared" si="6"/>
        <v>16. Paz, justicia e instituciones sólidas</v>
      </c>
      <c r="U425" s="90" t="s">
        <v>497</v>
      </c>
      <c r="V425" s="4" t="s">
        <v>34</v>
      </c>
      <c r="W425" s="90" t="s">
        <v>3581</v>
      </c>
      <c r="X425" s="4" t="s">
        <v>235</v>
      </c>
      <c r="Y425" s="90" t="s">
        <v>349</v>
      </c>
      <c r="Z425" s="4" t="s">
        <v>236</v>
      </c>
      <c r="AA425" s="54" t="s">
        <v>16481</v>
      </c>
      <c r="AB425" s="3" t="s">
        <v>237</v>
      </c>
      <c r="AC425" s="4" t="s">
        <v>238</v>
      </c>
      <c r="AD425" s="4" t="s">
        <v>6565</v>
      </c>
      <c r="AE425" s="4" t="s">
        <v>6566</v>
      </c>
      <c r="AF425" s="4" t="s">
        <v>6567</v>
      </c>
      <c r="AG425" s="4" t="s">
        <v>6568</v>
      </c>
      <c r="AH425" s="3">
        <v>1</v>
      </c>
      <c r="AI425" s="4" t="s">
        <v>6569</v>
      </c>
      <c r="AJ425" s="4" t="s">
        <v>6570</v>
      </c>
      <c r="AK425" s="4" t="s">
        <v>599</v>
      </c>
      <c r="AL425" s="4" t="s">
        <v>6571</v>
      </c>
      <c r="AM425" s="8">
        <v>0</v>
      </c>
      <c r="AN425" s="8">
        <v>0</v>
      </c>
      <c r="AO425" s="8">
        <v>0.3</v>
      </c>
      <c r="AP425" s="8">
        <v>0.7</v>
      </c>
      <c r="AQ425" s="3" t="s">
        <v>6572</v>
      </c>
      <c r="AR425" s="5" t="s">
        <v>6573</v>
      </c>
      <c r="AS425" s="5" t="s">
        <v>6574</v>
      </c>
      <c r="AT425" s="4" t="s">
        <v>6575</v>
      </c>
      <c r="AU425" s="4" t="s">
        <v>525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640000</v>
      </c>
    </row>
    <row r="426" spans="1:118" ht="15.75" hidden="1">
      <c r="A426" s="51" t="s">
        <v>15857</v>
      </c>
      <c r="B426" s="3" t="s">
        <v>6543</v>
      </c>
      <c r="C426" s="4" t="s">
        <v>6544</v>
      </c>
      <c r="D426" s="4" t="s">
        <v>6545</v>
      </c>
      <c r="E426" s="4" t="s">
        <v>6546</v>
      </c>
      <c r="F426" s="4" t="s">
        <v>6547</v>
      </c>
      <c r="G426" s="4" t="s">
        <v>6548</v>
      </c>
      <c r="H426" s="3" t="s">
        <v>248</v>
      </c>
      <c r="I426" s="4" t="s">
        <v>249</v>
      </c>
      <c r="J426" s="4" t="s">
        <v>362</v>
      </c>
      <c r="K426" s="5" t="s">
        <v>6576</v>
      </c>
      <c r="L426" s="6">
        <v>1</v>
      </c>
      <c r="M426" s="5" t="s">
        <v>125</v>
      </c>
      <c r="N426" s="90" t="s">
        <v>351</v>
      </c>
      <c r="O426" s="5" t="s">
        <v>135</v>
      </c>
      <c r="P426" s="90" t="s">
        <v>872</v>
      </c>
      <c r="Q426" s="5" t="s">
        <v>135</v>
      </c>
      <c r="R426" s="90">
        <v>16</v>
      </c>
      <c r="S426" s="4" t="s">
        <v>31</v>
      </c>
      <c r="T426" s="68" t="str">
        <f t="shared" si="6"/>
        <v>16. Paz, justicia e instituciones sólidas</v>
      </c>
      <c r="U426" s="90" t="s">
        <v>497</v>
      </c>
      <c r="V426" s="4" t="s">
        <v>34</v>
      </c>
      <c r="W426" s="90" t="s">
        <v>528</v>
      </c>
      <c r="X426" s="4" t="s">
        <v>37</v>
      </c>
      <c r="Y426" s="90" t="s">
        <v>840</v>
      </c>
      <c r="Z426" s="4" t="s">
        <v>252</v>
      </c>
      <c r="AA426" s="54" t="s">
        <v>122</v>
      </c>
      <c r="AB426" s="3" t="s">
        <v>253</v>
      </c>
      <c r="AC426" s="4" t="s">
        <v>254</v>
      </c>
      <c r="AD426" s="4" t="s">
        <v>6577</v>
      </c>
      <c r="AE426" s="4" t="s">
        <v>6578</v>
      </c>
      <c r="AF426" s="4" t="s">
        <v>6579</v>
      </c>
      <c r="AG426" s="4" t="s">
        <v>6580</v>
      </c>
      <c r="AH426" s="8">
        <v>1</v>
      </c>
      <c r="AI426" s="4" t="s">
        <v>6581</v>
      </c>
      <c r="AJ426" s="4" t="s">
        <v>6582</v>
      </c>
      <c r="AK426" s="4" t="s">
        <v>59</v>
      </c>
      <c r="AL426" s="4" t="s">
        <v>6583</v>
      </c>
      <c r="AM426" s="9">
        <v>1</v>
      </c>
      <c r="AN426" s="9">
        <v>1</v>
      </c>
      <c r="AO426" s="9">
        <v>1</v>
      </c>
      <c r="AP426" s="9">
        <v>1</v>
      </c>
      <c r="AQ426" s="3" t="s">
        <v>6584</v>
      </c>
      <c r="AR426" s="5" t="s">
        <v>6585</v>
      </c>
      <c r="AS426" s="5" t="s">
        <v>6586</v>
      </c>
      <c r="AT426" s="4" t="s">
        <v>6587</v>
      </c>
      <c r="AU426" s="4" t="s">
        <v>6588</v>
      </c>
      <c r="AV426" s="4" t="s">
        <v>229</v>
      </c>
      <c r="AW426" s="4" t="s">
        <v>229</v>
      </c>
      <c r="AX426" s="4" t="s">
        <v>229</v>
      </c>
      <c r="AY426" s="4" t="s">
        <v>229</v>
      </c>
      <c r="AZ426" s="4" t="s">
        <v>229</v>
      </c>
      <c r="BA426" s="4" t="s">
        <v>229</v>
      </c>
      <c r="BB426" s="4" t="s">
        <v>229</v>
      </c>
      <c r="BC426" s="4" t="s">
        <v>229</v>
      </c>
      <c r="BD426" s="4" t="s">
        <v>229</v>
      </c>
      <c r="BE426" s="4" t="s">
        <v>229</v>
      </c>
      <c r="BF426" s="4" t="s">
        <v>229</v>
      </c>
      <c r="BG426" s="4" t="s">
        <v>229</v>
      </c>
      <c r="BH426" s="4" t="s">
        <v>229</v>
      </c>
      <c r="BI426" s="4" t="s">
        <v>229</v>
      </c>
      <c r="BJ426" s="4" t="s">
        <v>229</v>
      </c>
      <c r="BK426" s="4" t="s">
        <v>229</v>
      </c>
      <c r="BL426" s="4" t="s">
        <v>229</v>
      </c>
      <c r="BM426" s="4" t="s">
        <v>229</v>
      </c>
      <c r="BN426" s="4" t="s">
        <v>229</v>
      </c>
      <c r="BO426" s="4" t="s">
        <v>229</v>
      </c>
      <c r="BP426" s="4" t="s">
        <v>229</v>
      </c>
      <c r="BQ426" s="4" t="s">
        <v>229</v>
      </c>
      <c r="BR426" s="4" t="s">
        <v>229</v>
      </c>
      <c r="BS426" s="4" t="s">
        <v>229</v>
      </c>
      <c r="BT426" s="4" t="s">
        <v>229</v>
      </c>
      <c r="BU426" s="4" t="s">
        <v>229</v>
      </c>
      <c r="BV426" s="4" t="s">
        <v>229</v>
      </c>
      <c r="BW426" s="15"/>
      <c r="BX426" s="15"/>
      <c r="BY426" s="69">
        <v>112403513</v>
      </c>
      <c r="BZ426" s="15"/>
      <c r="DK426" s="15"/>
      <c r="DL426" s="15"/>
      <c r="DM426" s="15"/>
      <c r="DN426" s="15"/>
    </row>
    <row r="427" spans="1:118" ht="15.75" hidden="1">
      <c r="A427" s="51" t="s">
        <v>15858</v>
      </c>
      <c r="B427" s="3" t="s">
        <v>6543</v>
      </c>
      <c r="C427" s="4" t="s">
        <v>6544</v>
      </c>
      <c r="D427" s="4" t="s">
        <v>6545</v>
      </c>
      <c r="E427" s="4" t="s">
        <v>6546</v>
      </c>
      <c r="F427" s="4" t="s">
        <v>6547</v>
      </c>
      <c r="G427" s="4" t="s">
        <v>6548</v>
      </c>
      <c r="H427" s="3" t="s">
        <v>263</v>
      </c>
      <c r="I427" s="4" t="s">
        <v>264</v>
      </c>
      <c r="J427" s="4" t="s">
        <v>362</v>
      </c>
      <c r="K427" s="5" t="s">
        <v>6589</v>
      </c>
      <c r="L427" s="6">
        <v>1</v>
      </c>
      <c r="M427" s="5" t="s">
        <v>125</v>
      </c>
      <c r="N427" s="90">
        <v>5</v>
      </c>
      <c r="O427" s="4" t="s">
        <v>134</v>
      </c>
      <c r="P427" s="90">
        <v>0</v>
      </c>
      <c r="Q427" s="4" t="s">
        <v>134</v>
      </c>
      <c r="R427" s="90">
        <v>5</v>
      </c>
      <c r="S427" s="4" t="s">
        <v>268</v>
      </c>
      <c r="T427" s="68" t="str">
        <f t="shared" si="6"/>
        <v xml:space="preserve">5. Igualdad de género </v>
      </c>
      <c r="U427" s="90" t="s">
        <v>497</v>
      </c>
      <c r="V427" s="4" t="s">
        <v>34</v>
      </c>
      <c r="W427" s="90" t="s">
        <v>349</v>
      </c>
      <c r="X427" s="4" t="s">
        <v>269</v>
      </c>
      <c r="Y427" s="90" t="s">
        <v>840</v>
      </c>
      <c r="Z427" s="4" t="s">
        <v>270</v>
      </c>
      <c r="AA427" s="54" t="s">
        <v>16482</v>
      </c>
      <c r="AB427" s="3" t="s">
        <v>271</v>
      </c>
      <c r="AC427" s="4" t="s">
        <v>272</v>
      </c>
      <c r="AD427" s="4" t="s">
        <v>6590</v>
      </c>
      <c r="AE427" s="4" t="s">
        <v>6591</v>
      </c>
      <c r="AF427" s="4" t="s">
        <v>6592</v>
      </c>
      <c r="AG427" s="4" t="s">
        <v>6593</v>
      </c>
      <c r="AH427" s="3">
        <v>3</v>
      </c>
      <c r="AI427" s="4" t="s">
        <v>6594</v>
      </c>
      <c r="AJ427" s="4" t="s">
        <v>844</v>
      </c>
      <c r="AK427" s="4" t="s">
        <v>599</v>
      </c>
      <c r="AL427" s="4" t="s">
        <v>6558</v>
      </c>
      <c r="AM427" s="8">
        <v>0</v>
      </c>
      <c r="AN427" s="8">
        <v>0</v>
      </c>
      <c r="AO427" s="8">
        <v>2</v>
      </c>
      <c r="AP427" s="8">
        <v>3</v>
      </c>
      <c r="AQ427" s="3" t="s">
        <v>6595</v>
      </c>
      <c r="AR427" s="5" t="s">
        <v>6596</v>
      </c>
      <c r="AS427" s="5" t="s">
        <v>6597</v>
      </c>
      <c r="AT427" s="4" t="s">
        <v>6562</v>
      </c>
      <c r="AU427" s="4" t="s">
        <v>6563</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100000</v>
      </c>
    </row>
    <row r="428" spans="1:118" ht="15.75" hidden="1">
      <c r="A428" s="51" t="s">
        <v>15859</v>
      </c>
      <c r="B428" s="3" t="s">
        <v>6543</v>
      </c>
      <c r="C428" s="4" t="s">
        <v>6544</v>
      </c>
      <c r="D428" s="4" t="s">
        <v>6545</v>
      </c>
      <c r="E428" s="4" t="s">
        <v>6546</v>
      </c>
      <c r="F428" s="4" t="s">
        <v>6547</v>
      </c>
      <c r="G428" s="4" t="s">
        <v>6548</v>
      </c>
      <c r="H428" s="3" t="s">
        <v>282</v>
      </c>
      <c r="I428" s="4" t="s">
        <v>283</v>
      </c>
      <c r="J428" s="4" t="s">
        <v>362</v>
      </c>
      <c r="K428" s="5" t="s">
        <v>6598</v>
      </c>
      <c r="L428" s="6">
        <v>1</v>
      </c>
      <c r="M428" s="5" t="s">
        <v>125</v>
      </c>
      <c r="N428" s="90">
        <v>6</v>
      </c>
      <c r="O428" s="5" t="s">
        <v>135</v>
      </c>
      <c r="P428" s="90">
        <v>0</v>
      </c>
      <c r="Q428" s="5" t="s">
        <v>135</v>
      </c>
      <c r="R428" s="90">
        <v>10</v>
      </c>
      <c r="S428" s="4" t="s">
        <v>286</v>
      </c>
      <c r="T428" s="68" t="str">
        <f t="shared" si="6"/>
        <v xml:space="preserve">10. Reducción de las desigualdades </v>
      </c>
      <c r="U428" s="90" t="s">
        <v>497</v>
      </c>
      <c r="V428" s="4" t="s">
        <v>34</v>
      </c>
      <c r="W428" s="90" t="s">
        <v>349</v>
      </c>
      <c r="X428" s="4" t="s">
        <v>269</v>
      </c>
      <c r="Y428" s="90" t="s">
        <v>840</v>
      </c>
      <c r="Z428" s="4" t="s">
        <v>270</v>
      </c>
      <c r="AA428" s="54" t="s">
        <v>16482</v>
      </c>
      <c r="AB428" s="3" t="s">
        <v>287</v>
      </c>
      <c r="AC428" s="4" t="s">
        <v>288</v>
      </c>
      <c r="AD428" s="4" t="s">
        <v>6599</v>
      </c>
      <c r="AE428" s="4" t="s">
        <v>6600</v>
      </c>
      <c r="AF428" s="4" t="s">
        <v>6601</v>
      </c>
      <c r="AG428" s="4" t="s">
        <v>6602</v>
      </c>
      <c r="AH428" s="3">
        <v>1</v>
      </c>
      <c r="AI428" s="4" t="s">
        <v>6603</v>
      </c>
      <c r="AJ428" s="4" t="s">
        <v>6570</v>
      </c>
      <c r="AK428" s="4" t="s">
        <v>844</v>
      </c>
      <c r="AL428" s="4" t="s">
        <v>6558</v>
      </c>
      <c r="AM428" s="8">
        <v>0</v>
      </c>
      <c r="AN428" s="8">
        <v>0</v>
      </c>
      <c r="AO428" s="8">
        <v>1</v>
      </c>
      <c r="AP428" s="8">
        <v>1</v>
      </c>
      <c r="AQ428" s="3" t="s">
        <v>6604</v>
      </c>
      <c r="AR428" s="5" t="s">
        <v>6605</v>
      </c>
      <c r="AS428" s="5" t="s">
        <v>6606</v>
      </c>
      <c r="AT428" s="4" t="s">
        <v>6562</v>
      </c>
      <c r="AU428" s="4" t="s">
        <v>6563</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200000</v>
      </c>
    </row>
    <row r="429" spans="1:118" ht="15.75" hidden="1">
      <c r="A429" s="51" t="s">
        <v>15860</v>
      </c>
      <c r="B429" s="3" t="s">
        <v>6543</v>
      </c>
      <c r="C429" s="4" t="s">
        <v>6544</v>
      </c>
      <c r="D429" s="4" t="s">
        <v>6652</v>
      </c>
      <c r="E429" s="4" t="s">
        <v>6546</v>
      </c>
      <c r="F429" s="4" t="s">
        <v>6547</v>
      </c>
      <c r="G429" s="4" t="s">
        <v>6548</v>
      </c>
      <c r="H429" s="3" t="s">
        <v>345</v>
      </c>
      <c r="I429" s="4" t="s">
        <v>346</v>
      </c>
      <c r="J429" s="4" t="s">
        <v>347</v>
      </c>
      <c r="K429" s="5" t="s">
        <v>6653</v>
      </c>
      <c r="L429" s="6">
        <v>1</v>
      </c>
      <c r="M429" s="5" t="s">
        <v>125</v>
      </c>
      <c r="N429" s="90" t="s">
        <v>351</v>
      </c>
      <c r="O429" s="5" t="s">
        <v>135</v>
      </c>
      <c r="P429" s="90" t="s">
        <v>497</v>
      </c>
      <c r="Q429" s="5" t="s">
        <v>167</v>
      </c>
      <c r="R429" s="90" t="s">
        <v>1593</v>
      </c>
      <c r="S429" s="4" t="s">
        <v>286</v>
      </c>
      <c r="T429" s="68" t="str">
        <f t="shared" si="6"/>
        <v xml:space="preserve">10. Reducción de las desigualdades </v>
      </c>
      <c r="U429" s="90" t="s">
        <v>349</v>
      </c>
      <c r="V429" s="4" t="s">
        <v>350</v>
      </c>
      <c r="W429" s="90" t="s">
        <v>351</v>
      </c>
      <c r="X429" s="4" t="s">
        <v>352</v>
      </c>
      <c r="Y429" s="90" t="s">
        <v>353</v>
      </c>
      <c r="Z429" s="4" t="s">
        <v>354</v>
      </c>
      <c r="AA429" s="54" t="s">
        <v>1351</v>
      </c>
      <c r="AB429" s="3" t="s">
        <v>2510</v>
      </c>
      <c r="AC429" s="4" t="s">
        <v>355</v>
      </c>
      <c r="AD429" s="4" t="s">
        <v>356</v>
      </c>
      <c r="AE429" s="4" t="s">
        <v>357</v>
      </c>
      <c r="AF429" s="4" t="s">
        <v>358</v>
      </c>
      <c r="AG429" s="4" t="s">
        <v>359</v>
      </c>
      <c r="AH429" s="8">
        <v>1</v>
      </c>
      <c r="AI429" s="4" t="s">
        <v>360</v>
      </c>
      <c r="AJ429" s="4" t="s">
        <v>361</v>
      </c>
      <c r="AK429" s="4" t="s">
        <v>59</v>
      </c>
      <c r="AL429" s="4" t="s">
        <v>362</v>
      </c>
      <c r="AM429" s="3">
        <v>0</v>
      </c>
      <c r="AN429" s="3">
        <v>0.5</v>
      </c>
      <c r="AO429" s="3">
        <v>1</v>
      </c>
      <c r="AP429" s="3">
        <v>1</v>
      </c>
      <c r="AQ429" s="3">
        <v>1</v>
      </c>
      <c r="AR429" s="4" t="s">
        <v>363</v>
      </c>
      <c r="AS429" s="4" t="s">
        <v>364</v>
      </c>
      <c r="AT429" s="4" t="s">
        <v>362</v>
      </c>
      <c r="AU429" s="4" t="s">
        <v>362</v>
      </c>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Y429" s="69">
        <v>100000</v>
      </c>
    </row>
    <row r="430" spans="1:118" ht="15.75" hidden="1">
      <c r="A430" s="51" t="s">
        <v>15861</v>
      </c>
      <c r="B430" s="3" t="s">
        <v>6543</v>
      </c>
      <c r="C430" s="4" t="s">
        <v>6544</v>
      </c>
      <c r="D430" s="4" t="s">
        <v>6545</v>
      </c>
      <c r="E430" s="4" t="s">
        <v>6546</v>
      </c>
      <c r="F430" s="4" t="s">
        <v>6547</v>
      </c>
      <c r="G430" s="4" t="s">
        <v>6548</v>
      </c>
      <c r="H430" s="3" t="s">
        <v>6607</v>
      </c>
      <c r="I430" s="4" t="s">
        <v>6608</v>
      </c>
      <c r="J430" s="4" t="s">
        <v>6609</v>
      </c>
      <c r="K430" s="5" t="s">
        <v>6610</v>
      </c>
      <c r="L430" s="6">
        <v>1</v>
      </c>
      <c r="M430" s="5" t="s">
        <v>125</v>
      </c>
      <c r="N430" s="90">
        <v>4</v>
      </c>
      <c r="O430" s="4" t="s">
        <v>133</v>
      </c>
      <c r="P430" s="90">
        <v>2</v>
      </c>
      <c r="Q430" s="4" t="s">
        <v>165</v>
      </c>
      <c r="R430" s="90">
        <v>11</v>
      </c>
      <c r="S430" s="4" t="s">
        <v>631</v>
      </c>
      <c r="T430" s="68" t="str">
        <f t="shared" si="6"/>
        <v>11. Ciudades y comunidades sostenibles</v>
      </c>
      <c r="U430" s="90" t="s">
        <v>349</v>
      </c>
      <c r="V430" s="4" t="s">
        <v>350</v>
      </c>
      <c r="W430" s="90" t="s">
        <v>349</v>
      </c>
      <c r="X430" s="4" t="s">
        <v>783</v>
      </c>
      <c r="Y430" s="90" t="s">
        <v>498</v>
      </c>
      <c r="Z430" s="4" t="s">
        <v>6551</v>
      </c>
      <c r="AA430" s="54" t="s">
        <v>16517</v>
      </c>
      <c r="AB430" s="3" t="s">
        <v>5414</v>
      </c>
      <c r="AC430" s="4" t="s">
        <v>5415</v>
      </c>
      <c r="AD430" s="4" t="s">
        <v>6611</v>
      </c>
      <c r="AE430" s="4" t="s">
        <v>6612</v>
      </c>
      <c r="AF430" s="4" t="s">
        <v>6613</v>
      </c>
      <c r="AG430" s="4" t="s">
        <v>6614</v>
      </c>
      <c r="AH430" s="8">
        <v>1</v>
      </c>
      <c r="AI430" s="4" t="s">
        <v>6615</v>
      </c>
      <c r="AJ430" s="4" t="s">
        <v>6616</v>
      </c>
      <c r="AK430" s="4" t="s">
        <v>59</v>
      </c>
      <c r="AL430" s="4" t="s">
        <v>6583</v>
      </c>
      <c r="AM430" s="9">
        <v>0.27329999999999999</v>
      </c>
      <c r="AN430" s="9">
        <v>0.57330000000000003</v>
      </c>
      <c r="AO430" s="9">
        <v>0.87329999999999997</v>
      </c>
      <c r="AP430" s="9">
        <v>1</v>
      </c>
      <c r="AQ430" s="6">
        <v>1</v>
      </c>
      <c r="AR430" s="5" t="s">
        <v>6617</v>
      </c>
      <c r="AS430" s="5" t="s">
        <v>6618</v>
      </c>
      <c r="AT430" s="4" t="s">
        <v>6619</v>
      </c>
      <c r="AU430" s="4" t="s">
        <v>6620</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1298308607</v>
      </c>
    </row>
    <row r="431" spans="1:118" ht="15.75" hidden="1">
      <c r="A431" s="51" t="s">
        <v>15862</v>
      </c>
      <c r="B431" s="3" t="s">
        <v>6543</v>
      </c>
      <c r="C431" s="4" t="s">
        <v>6544</v>
      </c>
      <c r="D431" s="4" t="s">
        <v>6545</v>
      </c>
      <c r="E431" s="4" t="s">
        <v>6546</v>
      </c>
      <c r="F431" s="4" t="s">
        <v>6547</v>
      </c>
      <c r="G431" s="4" t="s">
        <v>6548</v>
      </c>
      <c r="H431" s="3" t="s">
        <v>6621</v>
      </c>
      <c r="I431" s="4" t="s">
        <v>6622</v>
      </c>
      <c r="J431" s="4" t="s">
        <v>6623</v>
      </c>
      <c r="K431" s="5" t="s">
        <v>6624</v>
      </c>
      <c r="L431" s="6">
        <v>1</v>
      </c>
      <c r="M431" s="5" t="s">
        <v>125</v>
      </c>
      <c r="N431" s="90">
        <v>4</v>
      </c>
      <c r="O431" s="5" t="s">
        <v>133</v>
      </c>
      <c r="P431" s="90">
        <v>2</v>
      </c>
      <c r="Q431" s="5" t="s">
        <v>165</v>
      </c>
      <c r="R431" s="90">
        <v>11</v>
      </c>
      <c r="S431" s="4" t="s">
        <v>631</v>
      </c>
      <c r="T431" s="68" t="str">
        <f t="shared" si="6"/>
        <v>11. Ciudades y comunidades sostenibles</v>
      </c>
      <c r="U431" s="90" t="s">
        <v>349</v>
      </c>
      <c r="V431" s="4" t="s">
        <v>350</v>
      </c>
      <c r="W431" s="90" t="s">
        <v>349</v>
      </c>
      <c r="X431" s="4" t="s">
        <v>783</v>
      </c>
      <c r="Y431" s="90" t="s">
        <v>498</v>
      </c>
      <c r="Z431" s="4" t="s">
        <v>6551</v>
      </c>
      <c r="AA431" s="54" t="s">
        <v>16517</v>
      </c>
      <c r="AB431" s="3" t="s">
        <v>6625</v>
      </c>
      <c r="AC431" s="4" t="s">
        <v>6626</v>
      </c>
      <c r="AD431" s="4" t="s">
        <v>6627</v>
      </c>
      <c r="AE431" s="4" t="s">
        <v>6628</v>
      </c>
      <c r="AF431" s="4" t="s">
        <v>6579</v>
      </c>
      <c r="AG431" s="4" t="s">
        <v>6629</v>
      </c>
      <c r="AH431" s="8">
        <v>1</v>
      </c>
      <c r="AI431" s="4" t="s">
        <v>6630</v>
      </c>
      <c r="AJ431" s="4" t="s">
        <v>6631</v>
      </c>
      <c r="AK431" s="4" t="s">
        <v>59</v>
      </c>
      <c r="AL431" s="4" t="s">
        <v>6583</v>
      </c>
      <c r="AM431" s="9">
        <v>0.24829999999999999</v>
      </c>
      <c r="AN431" s="9">
        <v>0.49220000000000003</v>
      </c>
      <c r="AO431" s="9">
        <v>0.74390000000000001</v>
      </c>
      <c r="AP431" s="9">
        <v>1</v>
      </c>
      <c r="AQ431" s="6">
        <v>1</v>
      </c>
      <c r="AR431" s="5" t="s">
        <v>6632</v>
      </c>
      <c r="AS431" s="5" t="s">
        <v>6633</v>
      </c>
      <c r="AT431" s="4" t="s">
        <v>6634</v>
      </c>
      <c r="AU431" s="4" t="s">
        <v>6635</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1602958550</v>
      </c>
    </row>
    <row r="432" spans="1:118" ht="15.75" hidden="1">
      <c r="A432" s="51" t="s">
        <v>15863</v>
      </c>
      <c r="B432" s="3" t="s">
        <v>6543</v>
      </c>
      <c r="C432" s="4" t="s">
        <v>6544</v>
      </c>
      <c r="D432" s="4" t="s">
        <v>6545</v>
      </c>
      <c r="E432" s="4" t="s">
        <v>6546</v>
      </c>
      <c r="F432" s="4" t="s">
        <v>6547</v>
      </c>
      <c r="G432" s="4" t="s">
        <v>6548</v>
      </c>
      <c r="H432" s="3" t="s">
        <v>6636</v>
      </c>
      <c r="I432" s="4" t="s">
        <v>6637</v>
      </c>
      <c r="J432" s="4" t="s">
        <v>6638</v>
      </c>
      <c r="K432" s="5" t="s">
        <v>6639</v>
      </c>
      <c r="L432" s="6">
        <v>1</v>
      </c>
      <c r="M432" s="5" t="s">
        <v>125</v>
      </c>
      <c r="N432" s="90">
        <v>4</v>
      </c>
      <c r="O432" s="4" t="s">
        <v>133</v>
      </c>
      <c r="P432" s="90">
        <v>2</v>
      </c>
      <c r="Q432" s="4" t="s">
        <v>165</v>
      </c>
      <c r="R432" s="90">
        <v>11</v>
      </c>
      <c r="S432" s="4" t="s">
        <v>631</v>
      </c>
      <c r="T432" s="68" t="str">
        <f t="shared" si="6"/>
        <v>11. Ciudades y comunidades sostenibles</v>
      </c>
      <c r="U432" s="90" t="s">
        <v>349</v>
      </c>
      <c r="V432" s="4" t="s">
        <v>350</v>
      </c>
      <c r="W432" s="90" t="s">
        <v>351</v>
      </c>
      <c r="X432" s="4" t="s">
        <v>352</v>
      </c>
      <c r="Y432" s="90" t="s">
        <v>4738</v>
      </c>
      <c r="Z432" s="4" t="s">
        <v>1789</v>
      </c>
      <c r="AA432" s="54" t="s">
        <v>16506</v>
      </c>
      <c r="AB432" s="3" t="s">
        <v>6640</v>
      </c>
      <c r="AC432" s="4" t="s">
        <v>6641</v>
      </c>
      <c r="AD432" s="4" t="s">
        <v>6642</v>
      </c>
      <c r="AE432" s="4" t="s">
        <v>6643</v>
      </c>
      <c r="AF432" s="4" t="s">
        <v>6644</v>
      </c>
      <c r="AG432" s="4" t="s">
        <v>6645</v>
      </c>
      <c r="AH432" s="8">
        <v>1</v>
      </c>
      <c r="AI432" s="4" t="s">
        <v>6646</v>
      </c>
      <c r="AJ432" s="4" t="s">
        <v>6647</v>
      </c>
      <c r="AK432" s="4" t="s">
        <v>59</v>
      </c>
      <c r="AL432" s="4" t="s">
        <v>6583</v>
      </c>
      <c r="AM432" s="8">
        <v>0</v>
      </c>
      <c r="AN432" s="9">
        <v>0.43</v>
      </c>
      <c r="AO432" s="9">
        <v>0.8</v>
      </c>
      <c r="AP432" s="9">
        <v>1</v>
      </c>
      <c r="AQ432" s="6">
        <v>1</v>
      </c>
      <c r="AR432" s="5" t="s">
        <v>6648</v>
      </c>
      <c r="AS432" s="5" t="s">
        <v>6649</v>
      </c>
      <c r="AT432" s="4" t="s">
        <v>6650</v>
      </c>
      <c r="AU432" s="4" t="s">
        <v>6635</v>
      </c>
      <c r="AV432" s="4" t="s">
        <v>6651</v>
      </c>
      <c r="AW432" s="4" t="s">
        <v>6650</v>
      </c>
      <c r="AX432" s="4" t="s">
        <v>6635</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15000000</v>
      </c>
    </row>
    <row r="433" spans="1:77" ht="15.75" hidden="1">
      <c r="A433" s="51" t="s">
        <v>15864</v>
      </c>
      <c r="B433" s="3" t="s">
        <v>6654</v>
      </c>
      <c r="C433" s="4" t="s">
        <v>6655</v>
      </c>
      <c r="D433" s="4" t="s">
        <v>6656</v>
      </c>
      <c r="E433" s="4" t="s">
        <v>6657</v>
      </c>
      <c r="F433" s="4" t="s">
        <v>6658</v>
      </c>
      <c r="G433" s="4" t="s">
        <v>6659</v>
      </c>
      <c r="H433" s="3" t="s">
        <v>6660</v>
      </c>
      <c r="I433" s="4" t="s">
        <v>6661</v>
      </c>
      <c r="J433" s="4" t="s">
        <v>6662</v>
      </c>
      <c r="K433" s="5" t="s">
        <v>6663</v>
      </c>
      <c r="L433" s="6">
        <v>2</v>
      </c>
      <c r="M433" s="5" t="s">
        <v>22</v>
      </c>
      <c r="N433" s="90">
        <v>1</v>
      </c>
      <c r="O433" s="4" t="s">
        <v>137</v>
      </c>
      <c r="P433" s="90">
        <v>4</v>
      </c>
      <c r="Q433" s="4" t="s">
        <v>176</v>
      </c>
      <c r="R433" s="90">
        <v>8</v>
      </c>
      <c r="S433" s="4" t="s">
        <v>1854</v>
      </c>
      <c r="T433" s="68" t="str">
        <f t="shared" si="6"/>
        <v>8. Trabajo decente y crecimiento económico</v>
      </c>
      <c r="U433" s="90" t="s">
        <v>528</v>
      </c>
      <c r="V433" s="4" t="s">
        <v>578</v>
      </c>
      <c r="W433" s="90" t="s">
        <v>497</v>
      </c>
      <c r="X433" s="4" t="s">
        <v>579</v>
      </c>
      <c r="Y433" s="90" t="s">
        <v>497</v>
      </c>
      <c r="Z433" s="4" t="s">
        <v>580</v>
      </c>
      <c r="AA433" s="54" t="s">
        <v>16486</v>
      </c>
      <c r="AB433" s="3" t="s">
        <v>6664</v>
      </c>
      <c r="AC433" s="4" t="s">
        <v>6665</v>
      </c>
      <c r="AD433" s="4" t="s">
        <v>6666</v>
      </c>
      <c r="AE433" s="4" t="s">
        <v>6667</v>
      </c>
      <c r="AF433" s="4" t="s">
        <v>6668</v>
      </c>
      <c r="AG433" s="4" t="s">
        <v>6669</v>
      </c>
      <c r="AH433" s="8">
        <v>0.2</v>
      </c>
      <c r="AI433" s="4" t="s">
        <v>6670</v>
      </c>
      <c r="AJ433" s="4" t="s">
        <v>6671</v>
      </c>
      <c r="AK433" s="4" t="s">
        <v>59</v>
      </c>
      <c r="AL433" s="4" t="s">
        <v>6672</v>
      </c>
      <c r="AM433" s="9">
        <v>0.06</v>
      </c>
      <c r="AN433" s="9">
        <v>7.0000000000000007E-2</v>
      </c>
      <c r="AO433" s="9">
        <v>7.0000000000000007E-2</v>
      </c>
      <c r="AP433" s="9">
        <v>0.2</v>
      </c>
      <c r="AQ433" s="6">
        <v>0.1</v>
      </c>
      <c r="AR433" s="5" t="s">
        <v>6673</v>
      </c>
      <c r="AS433" s="5" t="s">
        <v>6674</v>
      </c>
      <c r="AT433" s="4" t="s">
        <v>6675</v>
      </c>
      <c r="AU433" s="4" t="s">
        <v>6676</v>
      </c>
      <c r="AV433" s="4" t="s">
        <v>229</v>
      </c>
      <c r="AW433" s="4" t="s">
        <v>229</v>
      </c>
      <c r="AX433" s="4" t="s">
        <v>229</v>
      </c>
      <c r="AY433" s="4" t="s">
        <v>229</v>
      </c>
      <c r="AZ433" s="4" t="s">
        <v>229</v>
      </c>
      <c r="BA433" s="4" t="s">
        <v>229</v>
      </c>
      <c r="BB433" s="4" t="s">
        <v>229</v>
      </c>
      <c r="BC433" s="4" t="s">
        <v>229</v>
      </c>
      <c r="BD433" s="4" t="s">
        <v>229</v>
      </c>
      <c r="BE433" s="4" t="s">
        <v>229</v>
      </c>
      <c r="BF433" s="4" t="s">
        <v>229</v>
      </c>
      <c r="BG433" s="4" t="s">
        <v>229</v>
      </c>
      <c r="BH433" s="4" t="s">
        <v>229</v>
      </c>
      <c r="BI433" s="4" t="s">
        <v>229</v>
      </c>
      <c r="BJ433" s="4" t="s">
        <v>229</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551100</v>
      </c>
    </row>
    <row r="434" spans="1:77" ht="15.75" hidden="1">
      <c r="A434" s="51" t="s">
        <v>15873</v>
      </c>
      <c r="B434" s="3" t="s">
        <v>6654</v>
      </c>
      <c r="C434" s="4" t="s">
        <v>6655</v>
      </c>
      <c r="D434" s="4" t="s">
        <v>6656</v>
      </c>
      <c r="E434" s="4" t="s">
        <v>6657</v>
      </c>
      <c r="F434" s="4" t="s">
        <v>6658</v>
      </c>
      <c r="G434" s="4" t="s">
        <v>6659</v>
      </c>
      <c r="H434" s="3" t="s">
        <v>263</v>
      </c>
      <c r="I434" s="4" t="s">
        <v>264</v>
      </c>
      <c r="J434" s="4" t="s">
        <v>362</v>
      </c>
      <c r="K434" s="5" t="s">
        <v>6808</v>
      </c>
      <c r="L434" s="6">
        <v>2</v>
      </c>
      <c r="M434" s="5" t="s">
        <v>22</v>
      </c>
      <c r="N434" s="90" t="s">
        <v>497</v>
      </c>
      <c r="O434" s="4" t="s">
        <v>137</v>
      </c>
      <c r="P434" s="90" t="s">
        <v>3581</v>
      </c>
      <c r="Q434" s="4" t="s">
        <v>179</v>
      </c>
      <c r="R434" s="90">
        <v>5</v>
      </c>
      <c r="S434" s="4" t="s">
        <v>268</v>
      </c>
      <c r="T434" s="68" t="str">
        <f t="shared" si="6"/>
        <v xml:space="preserve">5. Igualdad de género </v>
      </c>
      <c r="U434" s="90" t="s">
        <v>497</v>
      </c>
      <c r="V434" s="4" t="s">
        <v>34</v>
      </c>
      <c r="W434" s="90" t="s">
        <v>349</v>
      </c>
      <c r="X434" s="4" t="s">
        <v>269</v>
      </c>
      <c r="Y434" s="90" t="s">
        <v>840</v>
      </c>
      <c r="Z434" s="4" t="s">
        <v>270</v>
      </c>
      <c r="AA434" s="54" t="s">
        <v>16482</v>
      </c>
      <c r="AB434" s="3" t="s">
        <v>271</v>
      </c>
      <c r="AC434" s="4" t="s">
        <v>272</v>
      </c>
      <c r="AD434" s="4" t="s">
        <v>6809</v>
      </c>
      <c r="AE434" s="4" t="s">
        <v>6770</v>
      </c>
      <c r="AF434" s="4" t="s">
        <v>6810</v>
      </c>
      <c r="AG434" s="4" t="s">
        <v>6811</v>
      </c>
      <c r="AH434" s="3">
        <v>548</v>
      </c>
      <c r="AI434" s="4" t="s">
        <v>6812</v>
      </c>
      <c r="AJ434" s="4" t="s">
        <v>6813</v>
      </c>
      <c r="AK434" s="4" t="s">
        <v>844</v>
      </c>
      <c r="AL434" s="4" t="s">
        <v>6814</v>
      </c>
      <c r="AM434" s="3">
        <v>137</v>
      </c>
      <c r="AN434" s="3">
        <v>137</v>
      </c>
      <c r="AO434" s="3">
        <v>137</v>
      </c>
      <c r="AP434" s="6">
        <v>548</v>
      </c>
      <c r="AQ434" s="3" t="s">
        <v>6815</v>
      </c>
      <c r="AR434" s="5" t="s">
        <v>6816</v>
      </c>
      <c r="AS434" s="5" t="s">
        <v>6817</v>
      </c>
      <c r="AT434" s="4" t="s">
        <v>6779</v>
      </c>
      <c r="AU434" s="4" t="s">
        <v>6780</v>
      </c>
      <c r="AV434" s="4" t="s">
        <v>229</v>
      </c>
      <c r="AW434" s="4" t="s">
        <v>229</v>
      </c>
      <c r="AX434" s="4" t="s">
        <v>229</v>
      </c>
      <c r="AY434" s="4" t="s">
        <v>229</v>
      </c>
      <c r="AZ434" s="4" t="s">
        <v>229</v>
      </c>
      <c r="BA434" s="4" t="s">
        <v>229</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3808378</v>
      </c>
    </row>
    <row r="435" spans="1:77" ht="15.75" hidden="1">
      <c r="A435" s="51" t="s">
        <v>15874</v>
      </c>
      <c r="B435" s="3" t="s">
        <v>6654</v>
      </c>
      <c r="C435" s="4" t="s">
        <v>6655</v>
      </c>
      <c r="D435" s="4" t="s">
        <v>6656</v>
      </c>
      <c r="E435" s="4" t="s">
        <v>6657</v>
      </c>
      <c r="F435" s="4" t="s">
        <v>6658</v>
      </c>
      <c r="G435" s="4" t="s">
        <v>6659</v>
      </c>
      <c r="H435" s="3" t="s">
        <v>282</v>
      </c>
      <c r="I435" s="4" t="s">
        <v>6818</v>
      </c>
      <c r="J435" s="4" t="s">
        <v>362</v>
      </c>
      <c r="K435" s="5" t="s">
        <v>6819</v>
      </c>
      <c r="L435" s="6">
        <v>2</v>
      </c>
      <c r="M435" s="5" t="s">
        <v>22</v>
      </c>
      <c r="N435" s="90" t="s">
        <v>497</v>
      </c>
      <c r="O435" s="5" t="s">
        <v>137</v>
      </c>
      <c r="P435" s="90" t="s">
        <v>3581</v>
      </c>
      <c r="Q435" s="5" t="s">
        <v>179</v>
      </c>
      <c r="R435" s="90">
        <v>10</v>
      </c>
      <c r="S435" s="4" t="s">
        <v>286</v>
      </c>
      <c r="T435" s="68" t="str">
        <f t="shared" si="6"/>
        <v xml:space="preserve">10. Reducción de las desigualdades </v>
      </c>
      <c r="U435" s="90" t="s">
        <v>497</v>
      </c>
      <c r="V435" s="4" t="s">
        <v>34</v>
      </c>
      <c r="W435" s="90" t="s">
        <v>349</v>
      </c>
      <c r="X435" s="4" t="s">
        <v>269</v>
      </c>
      <c r="Y435" s="90" t="s">
        <v>840</v>
      </c>
      <c r="Z435" s="4" t="s">
        <v>270</v>
      </c>
      <c r="AA435" s="54" t="s">
        <v>16482</v>
      </c>
      <c r="AB435" s="3" t="s">
        <v>287</v>
      </c>
      <c r="AC435" s="4" t="s">
        <v>288</v>
      </c>
      <c r="AD435" s="4" t="s">
        <v>6820</v>
      </c>
      <c r="AE435" s="4" t="s">
        <v>6821</v>
      </c>
      <c r="AF435" s="4" t="s">
        <v>6810</v>
      </c>
      <c r="AG435" s="4" t="s">
        <v>6811</v>
      </c>
      <c r="AH435" s="3">
        <v>548</v>
      </c>
      <c r="AI435" s="4" t="s">
        <v>6773</v>
      </c>
      <c r="AJ435" s="4" t="s">
        <v>6822</v>
      </c>
      <c r="AK435" s="4" t="s">
        <v>844</v>
      </c>
      <c r="AL435" s="4" t="s">
        <v>6823</v>
      </c>
      <c r="AM435" s="3">
        <v>137</v>
      </c>
      <c r="AN435" s="3">
        <v>137</v>
      </c>
      <c r="AO435" s="3">
        <v>137</v>
      </c>
      <c r="AP435" s="6">
        <v>548</v>
      </c>
      <c r="AQ435" s="6">
        <v>1</v>
      </c>
      <c r="AR435" s="5" t="s">
        <v>6816</v>
      </c>
      <c r="AS435" s="5" t="s">
        <v>6824</v>
      </c>
      <c r="AT435" s="4" t="s">
        <v>6779</v>
      </c>
      <c r="AU435" s="4" t="s">
        <v>6780</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210000000</v>
      </c>
    </row>
    <row r="436" spans="1:77" ht="15.75" hidden="1">
      <c r="A436" s="51" t="s">
        <v>15875</v>
      </c>
      <c r="B436" s="3" t="s">
        <v>6654</v>
      </c>
      <c r="C436" s="4" t="s">
        <v>6655</v>
      </c>
      <c r="D436" s="4" t="s">
        <v>6841</v>
      </c>
      <c r="E436" s="4" t="s">
        <v>6657</v>
      </c>
      <c r="F436" s="4" t="s">
        <v>6658</v>
      </c>
      <c r="G436" s="4" t="s">
        <v>6659</v>
      </c>
      <c r="H436" s="3" t="s">
        <v>345</v>
      </c>
      <c r="I436" s="4" t="s">
        <v>346</v>
      </c>
      <c r="J436" s="4" t="s">
        <v>347</v>
      </c>
      <c r="K436" s="5" t="s">
        <v>6842</v>
      </c>
      <c r="L436" s="6">
        <v>2</v>
      </c>
      <c r="M436" s="5" t="s">
        <v>22</v>
      </c>
      <c r="N436" s="90" t="s">
        <v>497</v>
      </c>
      <c r="O436" s="5" t="s">
        <v>137</v>
      </c>
      <c r="P436" s="90" t="s">
        <v>3581</v>
      </c>
      <c r="Q436" s="5" t="s">
        <v>179</v>
      </c>
      <c r="R436" s="90" t="s">
        <v>1593</v>
      </c>
      <c r="S436" s="4" t="s">
        <v>286</v>
      </c>
      <c r="T436" s="68" t="str">
        <f t="shared" si="6"/>
        <v xml:space="preserve">10. Reducción de las desigualdades </v>
      </c>
      <c r="U436" s="90" t="s">
        <v>349</v>
      </c>
      <c r="V436" s="4" t="s">
        <v>350</v>
      </c>
      <c r="W436" s="90" t="s">
        <v>351</v>
      </c>
      <c r="X436" s="4" t="s">
        <v>352</v>
      </c>
      <c r="Y436" s="90" t="s">
        <v>353</v>
      </c>
      <c r="Z436" s="4" t="s">
        <v>354</v>
      </c>
      <c r="AA436" s="54" t="s">
        <v>1351</v>
      </c>
      <c r="AB436" s="3" t="s">
        <v>2510</v>
      </c>
      <c r="AC436" s="4" t="s">
        <v>355</v>
      </c>
      <c r="AD436" s="4" t="s">
        <v>356</v>
      </c>
      <c r="AE436" s="4" t="s">
        <v>357</v>
      </c>
      <c r="AF436" s="4" t="s">
        <v>358</v>
      </c>
      <c r="AG436" s="4" t="s">
        <v>359</v>
      </c>
      <c r="AH436" s="8">
        <v>1</v>
      </c>
      <c r="AI436" s="4" t="s">
        <v>360</v>
      </c>
      <c r="AJ436" s="4" t="s">
        <v>361</v>
      </c>
      <c r="AK436" s="4" t="s">
        <v>59</v>
      </c>
      <c r="AL436" s="4" t="s">
        <v>362</v>
      </c>
      <c r="AM436" s="3">
        <v>0</v>
      </c>
      <c r="AN436" s="3">
        <v>0.5</v>
      </c>
      <c r="AO436" s="3">
        <v>1</v>
      </c>
      <c r="AP436" s="3">
        <v>1</v>
      </c>
      <c r="AQ436" s="3">
        <v>1</v>
      </c>
      <c r="AR436" s="4" t="s">
        <v>363</v>
      </c>
      <c r="AS436" s="4" t="s">
        <v>364</v>
      </c>
      <c r="AT436" s="4" t="s">
        <v>362</v>
      </c>
      <c r="AU436" s="4" t="s">
        <v>362</v>
      </c>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Y436" s="69">
        <v>1867947</v>
      </c>
    </row>
    <row r="437" spans="1:77" ht="15.75" hidden="1">
      <c r="A437" s="51" t="s">
        <v>15876</v>
      </c>
      <c r="B437" s="3" t="s">
        <v>6654</v>
      </c>
      <c r="C437" s="4" t="s">
        <v>6655</v>
      </c>
      <c r="D437" s="4" t="s">
        <v>6656</v>
      </c>
      <c r="E437" s="4" t="s">
        <v>6657</v>
      </c>
      <c r="F437" s="4" t="s">
        <v>6658</v>
      </c>
      <c r="G437" s="4" t="s">
        <v>6659</v>
      </c>
      <c r="H437" s="3" t="s">
        <v>6825</v>
      </c>
      <c r="I437" s="4" t="s">
        <v>6826</v>
      </c>
      <c r="J437" s="4" t="s">
        <v>6827</v>
      </c>
      <c r="K437" s="5" t="s">
        <v>6828</v>
      </c>
      <c r="L437" s="6">
        <v>2</v>
      </c>
      <c r="M437" s="5" t="s">
        <v>22</v>
      </c>
      <c r="N437" s="90">
        <v>1</v>
      </c>
      <c r="O437" s="4" t="s">
        <v>137</v>
      </c>
      <c r="P437" s="90">
        <v>1</v>
      </c>
      <c r="Q437" s="4" t="s">
        <v>173</v>
      </c>
      <c r="R437" s="90">
        <v>8</v>
      </c>
      <c r="S437" s="4" t="s">
        <v>1854</v>
      </c>
      <c r="T437" s="68" t="str">
        <f t="shared" si="6"/>
        <v>8. Trabajo decente y crecimiento económico</v>
      </c>
      <c r="U437" s="90" t="s">
        <v>528</v>
      </c>
      <c r="V437" s="4" t="s">
        <v>578</v>
      </c>
      <c r="W437" s="90" t="s">
        <v>497</v>
      </c>
      <c r="X437" s="4" t="s">
        <v>579</v>
      </c>
      <c r="Y437" s="90" t="s">
        <v>497</v>
      </c>
      <c r="Z437" s="4" t="s">
        <v>580</v>
      </c>
      <c r="AA437" s="54" t="s">
        <v>16486</v>
      </c>
      <c r="AB437" s="3" t="s">
        <v>632</v>
      </c>
      <c r="AC437" s="4" t="s">
        <v>633</v>
      </c>
      <c r="AD437" s="4" t="s">
        <v>6829</v>
      </c>
      <c r="AE437" s="4" t="s">
        <v>6830</v>
      </c>
      <c r="AF437" s="4" t="s">
        <v>6831</v>
      </c>
      <c r="AG437" s="4" t="s">
        <v>6832</v>
      </c>
      <c r="AH437" s="8">
        <v>0.8</v>
      </c>
      <c r="AI437" s="4" t="s">
        <v>6833</v>
      </c>
      <c r="AJ437" s="4" t="s">
        <v>6834</v>
      </c>
      <c r="AK437" s="4" t="s">
        <v>59</v>
      </c>
      <c r="AL437" s="4" t="s">
        <v>6835</v>
      </c>
      <c r="AM437" s="9">
        <v>0.2</v>
      </c>
      <c r="AN437" s="9">
        <v>0.4</v>
      </c>
      <c r="AO437" s="9">
        <v>0.6</v>
      </c>
      <c r="AP437" s="9">
        <v>0.8</v>
      </c>
      <c r="AQ437" s="6">
        <v>0.85</v>
      </c>
      <c r="AR437" s="5" t="s">
        <v>6836</v>
      </c>
      <c r="AS437" s="5" t="s">
        <v>6837</v>
      </c>
      <c r="AT437" s="4" t="s">
        <v>6766</v>
      </c>
      <c r="AU437" s="4" t="s">
        <v>6838</v>
      </c>
      <c r="AV437" s="4" t="s">
        <v>6839</v>
      </c>
      <c r="AW437" s="4" t="s">
        <v>6766</v>
      </c>
      <c r="AX437" s="4" t="s">
        <v>6838</v>
      </c>
      <c r="AY437" s="4" t="s">
        <v>6840</v>
      </c>
      <c r="AZ437" s="4" t="s">
        <v>6766</v>
      </c>
      <c r="BA437" s="4" t="s">
        <v>6838</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6307064</v>
      </c>
    </row>
    <row r="438" spans="1:77" ht="15.75" hidden="1">
      <c r="A438" s="51" t="s">
        <v>15865</v>
      </c>
      <c r="B438" s="3" t="s">
        <v>6654</v>
      </c>
      <c r="C438" s="4" t="s">
        <v>6655</v>
      </c>
      <c r="D438" s="4" t="s">
        <v>6656</v>
      </c>
      <c r="E438" s="4" t="s">
        <v>6657</v>
      </c>
      <c r="F438" s="4" t="s">
        <v>6658</v>
      </c>
      <c r="G438" s="4" t="s">
        <v>6659</v>
      </c>
      <c r="H438" s="3" t="s">
        <v>6677</v>
      </c>
      <c r="I438" s="4" t="s">
        <v>6678</v>
      </c>
      <c r="J438" s="4" t="s">
        <v>6679</v>
      </c>
      <c r="K438" s="5" t="s">
        <v>6680</v>
      </c>
      <c r="L438" s="6">
        <v>2</v>
      </c>
      <c r="M438" s="5" t="s">
        <v>22</v>
      </c>
      <c r="N438" s="90">
        <v>1</v>
      </c>
      <c r="O438" s="5" t="s">
        <v>137</v>
      </c>
      <c r="P438" s="90">
        <v>4</v>
      </c>
      <c r="Q438" s="5" t="s">
        <v>176</v>
      </c>
      <c r="R438" s="90">
        <v>8</v>
      </c>
      <c r="S438" s="4" t="s">
        <v>1854</v>
      </c>
      <c r="T438" s="68" t="str">
        <f t="shared" si="6"/>
        <v>8. Trabajo decente y crecimiento económico</v>
      </c>
      <c r="U438" s="90" t="s">
        <v>528</v>
      </c>
      <c r="V438" s="4" t="s">
        <v>578</v>
      </c>
      <c r="W438" s="90" t="s">
        <v>497</v>
      </c>
      <c r="X438" s="4" t="s">
        <v>579</v>
      </c>
      <c r="Y438" s="90" t="s">
        <v>497</v>
      </c>
      <c r="Z438" s="4" t="s">
        <v>580</v>
      </c>
      <c r="AA438" s="54" t="s">
        <v>16486</v>
      </c>
      <c r="AB438" s="3" t="s">
        <v>6664</v>
      </c>
      <c r="AC438" s="4" t="s">
        <v>6681</v>
      </c>
      <c r="AD438" s="4" t="s">
        <v>6682</v>
      </c>
      <c r="AE438" s="4" t="s">
        <v>6683</v>
      </c>
      <c r="AF438" s="4" t="s">
        <v>6684</v>
      </c>
      <c r="AG438" s="4" t="s">
        <v>6685</v>
      </c>
      <c r="AH438" s="8">
        <v>1</v>
      </c>
      <c r="AI438" s="4" t="s">
        <v>6686</v>
      </c>
      <c r="AJ438" s="4" t="s">
        <v>6687</v>
      </c>
      <c r="AK438" s="4" t="s">
        <v>59</v>
      </c>
      <c r="AL438" s="4" t="s">
        <v>6688</v>
      </c>
      <c r="AM438" s="9">
        <v>1</v>
      </c>
      <c r="AN438" s="9">
        <v>1</v>
      </c>
      <c r="AO438" s="9">
        <v>1</v>
      </c>
      <c r="AP438" s="9">
        <v>1</v>
      </c>
      <c r="AQ438" s="6">
        <v>7</v>
      </c>
      <c r="AR438" s="5" t="s">
        <v>6689</v>
      </c>
      <c r="AS438" s="5" t="s">
        <v>6690</v>
      </c>
      <c r="AT438" s="4" t="s">
        <v>6691</v>
      </c>
      <c r="AU438" s="4" t="s">
        <v>6692</v>
      </c>
      <c r="AV438" s="4" t="s">
        <v>229</v>
      </c>
      <c r="AW438" s="4" t="s">
        <v>6693</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982220</v>
      </c>
    </row>
    <row r="439" spans="1:77" ht="15.75" hidden="1">
      <c r="A439" s="51" t="s">
        <v>15866</v>
      </c>
      <c r="B439" s="3" t="s">
        <v>6654</v>
      </c>
      <c r="C439" s="4" t="s">
        <v>6655</v>
      </c>
      <c r="D439" s="4" t="s">
        <v>6656</v>
      </c>
      <c r="E439" s="4" t="s">
        <v>6657</v>
      </c>
      <c r="F439" s="4" t="s">
        <v>6658</v>
      </c>
      <c r="G439" s="4" t="s">
        <v>6659</v>
      </c>
      <c r="H439" s="3" t="s">
        <v>6694</v>
      </c>
      <c r="I439" s="4" t="s">
        <v>6695</v>
      </c>
      <c r="J439" s="4" t="s">
        <v>6696</v>
      </c>
      <c r="K439" s="5" t="s">
        <v>6697</v>
      </c>
      <c r="L439" s="6">
        <v>2</v>
      </c>
      <c r="M439" s="5" t="s">
        <v>22</v>
      </c>
      <c r="N439" s="90">
        <v>1</v>
      </c>
      <c r="O439" s="4" t="s">
        <v>137</v>
      </c>
      <c r="P439" s="90">
        <v>4</v>
      </c>
      <c r="Q439" s="4" t="s">
        <v>176</v>
      </c>
      <c r="R439" s="90">
        <v>8</v>
      </c>
      <c r="S439" s="4" t="s">
        <v>1854</v>
      </c>
      <c r="T439" s="68" t="str">
        <f t="shared" si="6"/>
        <v>8. Trabajo decente y crecimiento económico</v>
      </c>
      <c r="U439" s="90" t="s">
        <v>528</v>
      </c>
      <c r="V439" s="4" t="s">
        <v>578</v>
      </c>
      <c r="W439" s="90" t="s">
        <v>497</v>
      </c>
      <c r="X439" s="4" t="s">
        <v>579</v>
      </c>
      <c r="Y439" s="90" t="s">
        <v>497</v>
      </c>
      <c r="Z439" s="4" t="s">
        <v>580</v>
      </c>
      <c r="AA439" s="54" t="s">
        <v>16486</v>
      </c>
      <c r="AB439" s="3" t="s">
        <v>6664</v>
      </c>
      <c r="AC439" s="4" t="s">
        <v>6681</v>
      </c>
      <c r="AD439" s="4" t="s">
        <v>6698</v>
      </c>
      <c r="AE439" s="4" t="s">
        <v>6699</v>
      </c>
      <c r="AF439" s="4" t="s">
        <v>6700</v>
      </c>
      <c r="AG439" s="4" t="s">
        <v>6701</v>
      </c>
      <c r="AH439" s="8">
        <v>1</v>
      </c>
      <c r="AI439" s="4" t="s">
        <v>6702</v>
      </c>
      <c r="AJ439" s="4" t="s">
        <v>6703</v>
      </c>
      <c r="AK439" s="4" t="s">
        <v>59</v>
      </c>
      <c r="AL439" s="4" t="s">
        <v>6704</v>
      </c>
      <c r="AM439" s="8">
        <v>0</v>
      </c>
      <c r="AN439" s="9">
        <v>1</v>
      </c>
      <c r="AO439" s="9">
        <v>1</v>
      </c>
      <c r="AP439" s="9">
        <v>1</v>
      </c>
      <c r="AQ439" s="3" t="s">
        <v>6705</v>
      </c>
      <c r="AR439" s="5" t="s">
        <v>6706</v>
      </c>
      <c r="AS439" s="5" t="s">
        <v>6707</v>
      </c>
      <c r="AT439" s="4" t="s">
        <v>6708</v>
      </c>
      <c r="AU439" s="4" t="s">
        <v>6709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139061861.22999999</v>
      </c>
    </row>
    <row r="440" spans="1:77" ht="15.75" hidden="1">
      <c r="A440" s="51" t="s">
        <v>15867</v>
      </c>
      <c r="B440" s="3" t="s">
        <v>6654</v>
      </c>
      <c r="C440" s="4" t="s">
        <v>6655</v>
      </c>
      <c r="D440" s="4" t="s">
        <v>6656</v>
      </c>
      <c r="E440" s="4" t="s">
        <v>6657</v>
      </c>
      <c r="F440" s="4" t="s">
        <v>6658</v>
      </c>
      <c r="G440" s="4" t="s">
        <v>6659</v>
      </c>
      <c r="H440" s="3" t="s">
        <v>6710</v>
      </c>
      <c r="I440" s="4" t="s">
        <v>6711</v>
      </c>
      <c r="J440" s="4" t="s">
        <v>6712</v>
      </c>
      <c r="K440" s="5" t="s">
        <v>6713</v>
      </c>
      <c r="L440" s="6">
        <v>2</v>
      </c>
      <c r="M440" s="5" t="s">
        <v>22</v>
      </c>
      <c r="N440" s="90">
        <v>1</v>
      </c>
      <c r="O440" s="5" t="s">
        <v>137</v>
      </c>
      <c r="P440" s="90">
        <v>1</v>
      </c>
      <c r="Q440" s="5" t="s">
        <v>173</v>
      </c>
      <c r="R440" s="90">
        <v>8</v>
      </c>
      <c r="S440" s="4" t="s">
        <v>1854</v>
      </c>
      <c r="T440" s="68" t="str">
        <f t="shared" si="6"/>
        <v>8. Trabajo decente y crecimiento económico</v>
      </c>
      <c r="U440" s="90" t="s">
        <v>528</v>
      </c>
      <c r="V440" s="4" t="s">
        <v>578</v>
      </c>
      <c r="W440" s="90" t="s">
        <v>497</v>
      </c>
      <c r="X440" s="4" t="s">
        <v>579</v>
      </c>
      <c r="Y440" s="90" t="s">
        <v>497</v>
      </c>
      <c r="Z440" s="4" t="s">
        <v>580</v>
      </c>
      <c r="AA440" s="54" t="s">
        <v>16486</v>
      </c>
      <c r="AB440" s="3" t="s">
        <v>6714</v>
      </c>
      <c r="AC440" s="4" t="s">
        <v>6715</v>
      </c>
      <c r="AD440" s="4" t="s">
        <v>6716</v>
      </c>
      <c r="AE440" s="4" t="s">
        <v>6717</v>
      </c>
      <c r="AF440" s="4" t="s">
        <v>6718</v>
      </c>
      <c r="AG440" s="4" t="s">
        <v>6719</v>
      </c>
      <c r="AH440" s="8">
        <v>0.35</v>
      </c>
      <c r="AI440" s="4" t="s">
        <v>6720</v>
      </c>
      <c r="AJ440" s="4" t="s">
        <v>6721</v>
      </c>
      <c r="AK440" s="4" t="s">
        <v>59</v>
      </c>
      <c r="AL440" s="4" t="s">
        <v>6722</v>
      </c>
      <c r="AM440" s="9">
        <v>0.1</v>
      </c>
      <c r="AN440" s="9">
        <v>0.2</v>
      </c>
      <c r="AO440" s="9">
        <v>0.25</v>
      </c>
      <c r="AP440" s="9">
        <v>0.35</v>
      </c>
      <c r="AQ440" s="6">
        <v>0.6</v>
      </c>
      <c r="AR440" s="5" t="s">
        <v>6723</v>
      </c>
      <c r="AS440" s="5" t="s">
        <v>6724</v>
      </c>
      <c r="AT440" s="4" t="s">
        <v>6725</v>
      </c>
      <c r="AU440" s="4" t="s">
        <v>6726</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258308</v>
      </c>
    </row>
    <row r="441" spans="1:77" ht="15.75" hidden="1">
      <c r="A441" s="51" t="s">
        <v>15868</v>
      </c>
      <c r="B441" s="3" t="s">
        <v>6654</v>
      </c>
      <c r="C441" s="4" t="s">
        <v>6655</v>
      </c>
      <c r="D441" s="4" t="s">
        <v>6656</v>
      </c>
      <c r="E441" s="4" t="s">
        <v>6657</v>
      </c>
      <c r="F441" s="4" t="s">
        <v>6658</v>
      </c>
      <c r="G441" s="4" t="s">
        <v>6659</v>
      </c>
      <c r="H441" s="3" t="s">
        <v>6727</v>
      </c>
      <c r="I441" s="4" t="s">
        <v>6728</v>
      </c>
      <c r="J441" s="4" t="s">
        <v>6729</v>
      </c>
      <c r="K441" s="5" t="s">
        <v>6730</v>
      </c>
      <c r="L441" s="6">
        <v>2</v>
      </c>
      <c r="M441" s="5" t="s">
        <v>22</v>
      </c>
      <c r="N441" s="90">
        <v>1</v>
      </c>
      <c r="O441" s="5" t="s">
        <v>137</v>
      </c>
      <c r="P441" s="90">
        <v>1</v>
      </c>
      <c r="Q441" s="5" t="s">
        <v>173</v>
      </c>
      <c r="R441" s="90">
        <v>7</v>
      </c>
      <c r="S441" s="4" t="s">
        <v>6731</v>
      </c>
      <c r="T441" s="68" t="str">
        <f t="shared" si="6"/>
        <v>7. Energía asequible y no contaminante</v>
      </c>
      <c r="U441" s="90" t="s">
        <v>528</v>
      </c>
      <c r="V441" s="4" t="s">
        <v>578</v>
      </c>
      <c r="W441" s="90" t="s">
        <v>4738</v>
      </c>
      <c r="X441" s="4" t="s">
        <v>6732</v>
      </c>
      <c r="Y441" s="90" t="s">
        <v>528</v>
      </c>
      <c r="Z441" s="4" t="s">
        <v>6733</v>
      </c>
      <c r="AA441" s="54" t="s">
        <v>16518</v>
      </c>
      <c r="AB441" s="3" t="s">
        <v>4390</v>
      </c>
      <c r="AC441" s="4" t="s">
        <v>4391</v>
      </c>
      <c r="AD441" s="4" t="s">
        <v>6734</v>
      </c>
      <c r="AE441" s="4" t="s">
        <v>6735</v>
      </c>
      <c r="AF441" s="4" t="s">
        <v>6736</v>
      </c>
      <c r="AG441" s="4" t="s">
        <v>6737</v>
      </c>
      <c r="AH441" s="8">
        <v>1</v>
      </c>
      <c r="AI441" s="4" t="s">
        <v>6738</v>
      </c>
      <c r="AJ441" s="4" t="s">
        <v>6739</v>
      </c>
      <c r="AK441" s="4" t="s">
        <v>59</v>
      </c>
      <c r="AL441" s="4" t="s">
        <v>6740</v>
      </c>
      <c r="AM441" s="8">
        <v>0</v>
      </c>
      <c r="AN441" s="9">
        <v>0.308</v>
      </c>
      <c r="AO441" s="9">
        <v>0.65200000000000002</v>
      </c>
      <c r="AP441" s="9">
        <v>1</v>
      </c>
      <c r="AQ441" s="3" t="s">
        <v>6741</v>
      </c>
      <c r="AR441" s="5" t="s">
        <v>6742</v>
      </c>
      <c r="AS441" s="5" t="s">
        <v>6743</v>
      </c>
      <c r="AT441" s="4" t="s">
        <v>6744</v>
      </c>
      <c r="AU441" s="4" t="s">
        <v>6745</v>
      </c>
      <c r="AV441" s="4" t="s">
        <v>6746</v>
      </c>
      <c r="AW441" s="4" t="s">
        <v>6747</v>
      </c>
      <c r="AX441" s="4" t="s">
        <v>6748</v>
      </c>
      <c r="AY441" s="4" t="s">
        <v>6749</v>
      </c>
      <c r="AZ441" s="4" t="s">
        <v>6744</v>
      </c>
      <c r="BA441" s="4" t="s">
        <v>6750</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1579947</v>
      </c>
    </row>
    <row r="442" spans="1:77" ht="15.75" hidden="1">
      <c r="A442" s="51" t="s">
        <v>15869</v>
      </c>
      <c r="B442" s="3" t="s">
        <v>6654</v>
      </c>
      <c r="C442" s="4" t="s">
        <v>6655</v>
      </c>
      <c r="D442" s="4" t="s">
        <v>6656</v>
      </c>
      <c r="E442" s="4" t="s">
        <v>6657</v>
      </c>
      <c r="F442" s="4" t="s">
        <v>6658</v>
      </c>
      <c r="G442" s="4" t="s">
        <v>6659</v>
      </c>
      <c r="H442" s="3" t="s">
        <v>6751</v>
      </c>
      <c r="I442" s="4" t="s">
        <v>6752</v>
      </c>
      <c r="J442" s="4" t="s">
        <v>6753</v>
      </c>
      <c r="K442" s="5" t="s">
        <v>6754</v>
      </c>
      <c r="L442" s="6">
        <v>2</v>
      </c>
      <c r="M442" s="5" t="s">
        <v>22</v>
      </c>
      <c r="N442" s="90">
        <v>1</v>
      </c>
      <c r="O442" s="4" t="s">
        <v>137</v>
      </c>
      <c r="P442" s="90">
        <v>2</v>
      </c>
      <c r="Q442" s="4" t="s">
        <v>174</v>
      </c>
      <c r="R442" s="90">
        <v>8</v>
      </c>
      <c r="S442" s="4" t="s">
        <v>1854</v>
      </c>
      <c r="T442" s="68" t="str">
        <f t="shared" si="6"/>
        <v>8. Trabajo decente y crecimiento económico</v>
      </c>
      <c r="U442" s="90" t="s">
        <v>528</v>
      </c>
      <c r="V442" s="4" t="s">
        <v>578</v>
      </c>
      <c r="W442" s="90" t="s">
        <v>497</v>
      </c>
      <c r="X442" s="4" t="s">
        <v>579</v>
      </c>
      <c r="Y442" s="90" t="s">
        <v>497</v>
      </c>
      <c r="Z442" s="4" t="s">
        <v>580</v>
      </c>
      <c r="AA442" s="54" t="s">
        <v>16486</v>
      </c>
      <c r="AB442" s="3" t="s">
        <v>6755</v>
      </c>
      <c r="AC442" s="4" t="s">
        <v>6756</v>
      </c>
      <c r="AD442" s="4" t="s">
        <v>6757</v>
      </c>
      <c r="AE442" s="4" t="s">
        <v>6758</v>
      </c>
      <c r="AF442" s="4" t="s">
        <v>6759</v>
      </c>
      <c r="AG442" s="4" t="s">
        <v>6760</v>
      </c>
      <c r="AH442" s="8">
        <v>0.05</v>
      </c>
      <c r="AI442" s="4" t="s">
        <v>6761</v>
      </c>
      <c r="AJ442" s="4" t="s">
        <v>6762</v>
      </c>
      <c r="AK442" s="4" t="s">
        <v>59</v>
      </c>
      <c r="AL442" s="4" t="s">
        <v>6763</v>
      </c>
      <c r="AM442" s="9">
        <v>0.01</v>
      </c>
      <c r="AN442" s="9">
        <v>0.02</v>
      </c>
      <c r="AO442" s="9">
        <v>0.03</v>
      </c>
      <c r="AP442" s="9">
        <v>0.05</v>
      </c>
      <c r="AQ442" s="6">
        <v>7.0000000000000007E-2</v>
      </c>
      <c r="AR442" s="5" t="s">
        <v>6764</v>
      </c>
      <c r="AS442" s="5" t="s">
        <v>6765</v>
      </c>
      <c r="AT442" s="4" t="s">
        <v>6766</v>
      </c>
      <c r="AU442" s="4" t="s">
        <v>6767</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183238</v>
      </c>
    </row>
    <row r="443" spans="1:77" ht="15.75" hidden="1">
      <c r="A443" s="51" t="s">
        <v>15870</v>
      </c>
      <c r="B443" s="3" t="s">
        <v>6654</v>
      </c>
      <c r="C443" s="4" t="s">
        <v>6655</v>
      </c>
      <c r="D443" s="4" t="s">
        <v>6656</v>
      </c>
      <c r="E443" s="4" t="s">
        <v>6657</v>
      </c>
      <c r="F443" s="4" t="s">
        <v>6658</v>
      </c>
      <c r="G443" s="4" t="s">
        <v>6659</v>
      </c>
      <c r="H443" s="3" t="s">
        <v>14</v>
      </c>
      <c r="I443" s="4" t="s">
        <v>16</v>
      </c>
      <c r="J443" s="4" t="s">
        <v>362</v>
      </c>
      <c r="K443" s="5" t="s">
        <v>6768</v>
      </c>
      <c r="L443" s="6">
        <v>2</v>
      </c>
      <c r="M443" s="5" t="s">
        <v>22</v>
      </c>
      <c r="N443" s="90">
        <v>1</v>
      </c>
      <c r="O443" s="5" t="s">
        <v>137</v>
      </c>
      <c r="P443" s="90">
        <v>4</v>
      </c>
      <c r="Q443" s="5" t="s">
        <v>176</v>
      </c>
      <c r="R443" s="90" t="s">
        <v>353</v>
      </c>
      <c r="S443" s="4" t="s">
        <v>1854</v>
      </c>
      <c r="T443" s="68" t="str">
        <f t="shared" si="6"/>
        <v>8. Trabajo decente y crecimiento económico</v>
      </c>
      <c r="U443" s="90" t="s">
        <v>528</v>
      </c>
      <c r="V443" s="4" t="s">
        <v>578</v>
      </c>
      <c r="W443" s="90" t="s">
        <v>497</v>
      </c>
      <c r="X443" s="4" t="s">
        <v>579</v>
      </c>
      <c r="Y443" s="90" t="s">
        <v>497</v>
      </c>
      <c r="Z443" s="4" t="s">
        <v>580</v>
      </c>
      <c r="AA443" s="54" t="s">
        <v>16486</v>
      </c>
      <c r="AB443" s="3" t="s">
        <v>42</v>
      </c>
      <c r="AC443" s="4" t="s">
        <v>44</v>
      </c>
      <c r="AD443" s="4" t="s">
        <v>6769</v>
      </c>
      <c r="AE443" s="4" t="s">
        <v>6770</v>
      </c>
      <c r="AF443" s="4" t="s">
        <v>6771</v>
      </c>
      <c r="AG443" s="4" t="s">
        <v>6772</v>
      </c>
      <c r="AH443" s="6">
        <v>548</v>
      </c>
      <c r="AI443" s="4" t="s">
        <v>6773</v>
      </c>
      <c r="AJ443" s="4" t="s">
        <v>6774</v>
      </c>
      <c r="AK443" s="4" t="s">
        <v>844</v>
      </c>
      <c r="AL443" s="4" t="s">
        <v>6775</v>
      </c>
      <c r="AM443" s="6">
        <v>548</v>
      </c>
      <c r="AN443" s="6">
        <v>548</v>
      </c>
      <c r="AO443" s="6">
        <v>548</v>
      </c>
      <c r="AP443" s="6">
        <v>548</v>
      </c>
      <c r="AQ443" s="3" t="s">
        <v>6776</v>
      </c>
      <c r="AR443" s="5" t="s">
        <v>6777</v>
      </c>
      <c r="AS443" s="5" t="s">
        <v>6778</v>
      </c>
      <c r="AT443" s="4" t="s">
        <v>6779</v>
      </c>
      <c r="AU443" s="4" t="s">
        <v>6780</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188316</v>
      </c>
    </row>
    <row r="444" spans="1:77" ht="15.75" hidden="1">
      <c r="A444" s="51" t="s">
        <v>15871</v>
      </c>
      <c r="B444" s="3" t="s">
        <v>6654</v>
      </c>
      <c r="C444" s="4" t="s">
        <v>6655</v>
      </c>
      <c r="D444" s="4" t="s">
        <v>6656</v>
      </c>
      <c r="E444" s="4" t="s">
        <v>6657</v>
      </c>
      <c r="F444" s="4" t="s">
        <v>6658</v>
      </c>
      <c r="G444" s="4" t="s">
        <v>6659</v>
      </c>
      <c r="H444" s="3" t="s">
        <v>231</v>
      </c>
      <c r="I444" s="4" t="s">
        <v>232</v>
      </c>
      <c r="J444" s="4" t="s">
        <v>6781</v>
      </c>
      <c r="K444" s="5" t="s">
        <v>6782</v>
      </c>
      <c r="L444" s="6">
        <v>2</v>
      </c>
      <c r="M444" s="5" t="s">
        <v>22</v>
      </c>
      <c r="N444" s="90" t="s">
        <v>349</v>
      </c>
      <c r="O444" s="4" t="s">
        <v>25</v>
      </c>
      <c r="P444" s="90" t="s">
        <v>497</v>
      </c>
      <c r="Q444" s="4" t="s">
        <v>28</v>
      </c>
      <c r="R444" s="90">
        <v>16</v>
      </c>
      <c r="S444" s="4" t="s">
        <v>31</v>
      </c>
      <c r="T444" s="68" t="str">
        <f t="shared" si="6"/>
        <v>16. Paz, justicia e instituciones sólidas</v>
      </c>
      <c r="U444" s="90" t="s">
        <v>497</v>
      </c>
      <c r="V444" s="4" t="s">
        <v>34</v>
      </c>
      <c r="W444" s="90" t="s">
        <v>3581</v>
      </c>
      <c r="X444" s="4" t="s">
        <v>235</v>
      </c>
      <c r="Y444" s="90" t="s">
        <v>349</v>
      </c>
      <c r="Z444" s="4" t="s">
        <v>236</v>
      </c>
      <c r="AA444" s="54" t="s">
        <v>16481</v>
      </c>
      <c r="AB444" s="3" t="s">
        <v>237</v>
      </c>
      <c r="AC444" s="4" t="s">
        <v>238</v>
      </c>
      <c r="AD444" s="4" t="s">
        <v>6783</v>
      </c>
      <c r="AE444" s="4" t="s">
        <v>6784</v>
      </c>
      <c r="AF444" s="4" t="s">
        <v>6785</v>
      </c>
      <c r="AG444" s="4" t="s">
        <v>6786</v>
      </c>
      <c r="AH444" s="3">
        <v>1</v>
      </c>
      <c r="AI444" s="4" t="s">
        <v>6787</v>
      </c>
      <c r="AJ444" s="4" t="s">
        <v>6788</v>
      </c>
      <c r="AK444" s="4" t="s">
        <v>844</v>
      </c>
      <c r="AL444" s="4" t="s">
        <v>6789</v>
      </c>
      <c r="AM444" s="3">
        <v>1</v>
      </c>
      <c r="AN444" s="3">
        <v>1</v>
      </c>
      <c r="AO444" s="3">
        <v>1</v>
      </c>
      <c r="AP444" s="3">
        <v>1</v>
      </c>
      <c r="AQ444" s="6">
        <v>4</v>
      </c>
      <c r="AR444" s="5" t="s">
        <v>6790</v>
      </c>
      <c r="AS444" s="5" t="s">
        <v>6791</v>
      </c>
      <c r="AT444" s="4" t="s">
        <v>6792</v>
      </c>
      <c r="AU444" s="4" t="s">
        <v>6793</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120090</v>
      </c>
    </row>
    <row r="445" spans="1:77" ht="15.75" hidden="1">
      <c r="A445" s="51" t="s">
        <v>15872</v>
      </c>
      <c r="B445" s="3" t="s">
        <v>6654</v>
      </c>
      <c r="C445" s="4" t="s">
        <v>6655</v>
      </c>
      <c r="D445" s="4" t="s">
        <v>6656</v>
      </c>
      <c r="E445" s="4" t="s">
        <v>6657</v>
      </c>
      <c r="F445" s="4" t="s">
        <v>6658</v>
      </c>
      <c r="G445" s="4" t="s">
        <v>6659</v>
      </c>
      <c r="H445" s="3" t="s">
        <v>248</v>
      </c>
      <c r="I445" s="4" t="s">
        <v>249</v>
      </c>
      <c r="J445" s="4" t="s">
        <v>6794</v>
      </c>
      <c r="K445" s="5" t="s">
        <v>6795</v>
      </c>
      <c r="L445" s="6">
        <v>2</v>
      </c>
      <c r="M445" s="5" t="s">
        <v>22</v>
      </c>
      <c r="N445" s="90" t="s">
        <v>497</v>
      </c>
      <c r="O445" s="5" t="s">
        <v>137</v>
      </c>
      <c r="P445" s="90" t="s">
        <v>497</v>
      </c>
      <c r="Q445" s="5" t="s">
        <v>173</v>
      </c>
      <c r="R445" s="90">
        <v>16</v>
      </c>
      <c r="S445" s="4" t="s">
        <v>31</v>
      </c>
      <c r="T445" s="68" t="str">
        <f t="shared" si="6"/>
        <v>16. Paz, justicia e instituciones sólidas</v>
      </c>
      <c r="U445" s="90" t="s">
        <v>497</v>
      </c>
      <c r="V445" s="4" t="s">
        <v>34</v>
      </c>
      <c r="W445" s="90" t="s">
        <v>528</v>
      </c>
      <c r="X445" s="4" t="s">
        <v>37</v>
      </c>
      <c r="Y445" s="90" t="s">
        <v>840</v>
      </c>
      <c r="Z445" s="4" t="s">
        <v>252</v>
      </c>
      <c r="AA445" s="54" t="s">
        <v>122</v>
      </c>
      <c r="AB445" s="3" t="s">
        <v>253</v>
      </c>
      <c r="AC445" s="4" t="s">
        <v>254</v>
      </c>
      <c r="AD445" s="4" t="s">
        <v>6796</v>
      </c>
      <c r="AE445" s="4" t="s">
        <v>6797</v>
      </c>
      <c r="AF445" s="4" t="s">
        <v>6798</v>
      </c>
      <c r="AG445" s="4" t="s">
        <v>6799</v>
      </c>
      <c r="AH445" s="8">
        <v>0.8</v>
      </c>
      <c r="AI445" s="4" t="s">
        <v>6800</v>
      </c>
      <c r="AJ445" s="4" t="s">
        <v>6801</v>
      </c>
      <c r="AK445" s="4" t="s">
        <v>59</v>
      </c>
      <c r="AL445" s="4" t="s">
        <v>6802</v>
      </c>
      <c r="AM445" s="9">
        <v>0.2</v>
      </c>
      <c r="AN445" s="9">
        <v>0.4</v>
      </c>
      <c r="AO445" s="9">
        <v>0.6</v>
      </c>
      <c r="AP445" s="9">
        <v>0.8</v>
      </c>
      <c r="AQ445" s="6">
        <v>1</v>
      </c>
      <c r="AR445" s="5" t="s">
        <v>6803</v>
      </c>
      <c r="AS445" s="5" t="s">
        <v>6804</v>
      </c>
      <c r="AT445" s="4" t="s">
        <v>6805</v>
      </c>
      <c r="AU445" s="4" t="s">
        <v>6806</v>
      </c>
      <c r="AV445" s="4" t="s">
        <v>6807</v>
      </c>
      <c r="AW445" s="4" t="s">
        <v>6805</v>
      </c>
      <c r="AX445" s="4" t="s">
        <v>6806</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1708984</v>
      </c>
    </row>
    <row r="446" spans="1:77" ht="15.75" hidden="1">
      <c r="A446" s="51" t="s">
        <v>15877</v>
      </c>
      <c r="B446" s="3" t="s">
        <v>6843</v>
      </c>
      <c r="C446" s="4" t="s">
        <v>6844</v>
      </c>
      <c r="D446" s="4" t="s">
        <v>6845</v>
      </c>
      <c r="E446" s="4" t="s">
        <v>6846</v>
      </c>
      <c r="F446" s="4" t="s">
        <v>6847</v>
      </c>
      <c r="G446" s="4" t="s">
        <v>6848</v>
      </c>
      <c r="H446" s="3" t="s">
        <v>6849</v>
      </c>
      <c r="I446" s="4" t="s">
        <v>6850</v>
      </c>
      <c r="J446" s="4" t="s">
        <v>6851</v>
      </c>
      <c r="K446" s="5" t="s">
        <v>6852</v>
      </c>
      <c r="L446" s="6">
        <v>2</v>
      </c>
      <c r="M446" s="5" t="s">
        <v>22</v>
      </c>
      <c r="N446" s="90">
        <v>1</v>
      </c>
      <c r="O446" s="4" t="s">
        <v>137</v>
      </c>
      <c r="P446" s="90">
        <v>3</v>
      </c>
      <c r="Q446" s="4" t="s">
        <v>175</v>
      </c>
      <c r="R446" s="90">
        <v>8</v>
      </c>
      <c r="S446" s="4" t="s">
        <v>1854</v>
      </c>
      <c r="T446" s="68" t="str">
        <f t="shared" si="6"/>
        <v>8. Trabajo decente y crecimiento económico</v>
      </c>
      <c r="U446" s="90" t="s">
        <v>528</v>
      </c>
      <c r="V446" s="4" t="s">
        <v>578</v>
      </c>
      <c r="W446" s="90" t="s">
        <v>497</v>
      </c>
      <c r="X446" s="4" t="s">
        <v>579</v>
      </c>
      <c r="Y446" s="90" t="s">
        <v>497</v>
      </c>
      <c r="Z446" s="4" t="s">
        <v>580</v>
      </c>
      <c r="AA446" s="54" t="s">
        <v>16486</v>
      </c>
      <c r="AB446" s="3" t="s">
        <v>632</v>
      </c>
      <c r="AC446" s="4" t="s">
        <v>633</v>
      </c>
      <c r="AD446" s="4" t="s">
        <v>6853</v>
      </c>
      <c r="AE446" s="4" t="s">
        <v>6854</v>
      </c>
      <c r="AF446" s="4" t="s">
        <v>6855</v>
      </c>
      <c r="AG446" s="4" t="s">
        <v>6856</v>
      </c>
      <c r="AH446" s="8">
        <v>0.3</v>
      </c>
      <c r="AI446" s="4" t="s">
        <v>6857</v>
      </c>
      <c r="AJ446" s="4" t="s">
        <v>6858</v>
      </c>
      <c r="AK446" s="4" t="s">
        <v>59</v>
      </c>
      <c r="AL446" s="4" t="s">
        <v>6859</v>
      </c>
      <c r="AM446" s="9">
        <v>0.2</v>
      </c>
      <c r="AN446" s="9">
        <v>0.6</v>
      </c>
      <c r="AO446" s="9">
        <v>1.1000000000000001</v>
      </c>
      <c r="AP446" s="9">
        <v>1.7</v>
      </c>
      <c r="AQ446" s="6">
        <v>0.3</v>
      </c>
      <c r="AR446" s="5" t="s">
        <v>6860</v>
      </c>
      <c r="AS446" s="5" t="s">
        <v>6861</v>
      </c>
      <c r="AT446" s="4" t="s">
        <v>6862</v>
      </c>
      <c r="AU446" s="4" t="s">
        <v>6863</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8921612.8300000001</v>
      </c>
    </row>
    <row r="447" spans="1:77" ht="15.75" hidden="1">
      <c r="A447" s="51" t="s">
        <v>15878</v>
      </c>
      <c r="B447" s="3" t="s">
        <v>6864</v>
      </c>
      <c r="C447" s="4" t="s">
        <v>6865</v>
      </c>
      <c r="D447" s="4" t="s">
        <v>6866</v>
      </c>
      <c r="E447" s="4" t="s">
        <v>6867</v>
      </c>
      <c r="F447" s="4" t="s">
        <v>6868</v>
      </c>
      <c r="G447" s="4" t="s">
        <v>6869</v>
      </c>
      <c r="H447" s="3" t="s">
        <v>6870</v>
      </c>
      <c r="I447" s="4" t="s">
        <v>6871</v>
      </c>
      <c r="J447" s="4" t="s">
        <v>6872</v>
      </c>
      <c r="K447" s="5" t="s">
        <v>6873</v>
      </c>
      <c r="L447" s="6">
        <v>2</v>
      </c>
      <c r="M447" s="5" t="s">
        <v>22</v>
      </c>
      <c r="N447" s="90">
        <v>1</v>
      </c>
      <c r="O447" s="5" t="s">
        <v>137</v>
      </c>
      <c r="P447" s="90">
        <v>2</v>
      </c>
      <c r="Q447" s="5" t="s">
        <v>174</v>
      </c>
      <c r="R447" s="90">
        <v>8</v>
      </c>
      <c r="S447" s="4" t="s">
        <v>1854</v>
      </c>
      <c r="T447" s="68" t="str">
        <f t="shared" si="6"/>
        <v>8. Trabajo decente y crecimiento económico</v>
      </c>
      <c r="U447" s="90" t="s">
        <v>528</v>
      </c>
      <c r="V447" s="4" t="s">
        <v>578</v>
      </c>
      <c r="W447" s="90" t="s">
        <v>497</v>
      </c>
      <c r="X447" s="4" t="s">
        <v>579</v>
      </c>
      <c r="Y447" s="90" t="s">
        <v>497</v>
      </c>
      <c r="Z447" s="4" t="s">
        <v>580</v>
      </c>
      <c r="AA447" s="54" t="s">
        <v>16486</v>
      </c>
      <c r="AB447" s="3" t="s">
        <v>6640</v>
      </c>
      <c r="AC447" s="4" t="s">
        <v>6641</v>
      </c>
      <c r="AD447" s="4" t="s">
        <v>6874</v>
      </c>
      <c r="AE447" s="4" t="s">
        <v>6875</v>
      </c>
      <c r="AF447" s="4" t="s">
        <v>6876</v>
      </c>
      <c r="AG447" s="4" t="s">
        <v>6877</v>
      </c>
      <c r="AH447" s="3">
        <v>7.0000000000000001E-3</v>
      </c>
      <c r="AI447" s="4" t="s">
        <v>6878</v>
      </c>
      <c r="AJ447" s="4" t="s">
        <v>6879</v>
      </c>
      <c r="AK447" s="4" t="s">
        <v>2651</v>
      </c>
      <c r="AL447" s="4" t="s">
        <v>6880</v>
      </c>
      <c r="AM447" s="6">
        <v>1E-3</v>
      </c>
      <c r="AN447" s="6">
        <v>3.0000000000000001E-3</v>
      </c>
      <c r="AO447" s="6">
        <v>5.0000000000000001E-3</v>
      </c>
      <c r="AP447" s="3">
        <v>7.0000000000000001E-3</v>
      </c>
      <c r="AQ447" s="6">
        <v>0.16600000000000001</v>
      </c>
      <c r="AR447" s="5" t="s">
        <v>6881</v>
      </c>
      <c r="AS447" s="5" t="s">
        <v>6882</v>
      </c>
      <c r="AT447" s="4" t="s">
        <v>6883</v>
      </c>
      <c r="AU447" s="4" t="s">
        <v>6884</v>
      </c>
      <c r="AV447" s="4" t="s">
        <v>6885</v>
      </c>
      <c r="AW447" s="4" t="s">
        <v>6886</v>
      </c>
      <c r="AX447" s="4" t="s">
        <v>6887</v>
      </c>
      <c r="AY447" s="4" t="s">
        <v>6888</v>
      </c>
      <c r="AZ447" s="4" t="s">
        <v>6886</v>
      </c>
      <c r="BA447" s="4" t="s">
        <v>6887</v>
      </c>
      <c r="BB447" s="4" t="s">
        <v>6889</v>
      </c>
      <c r="BC447" s="4" t="s">
        <v>6890</v>
      </c>
      <c r="BD447" s="4" t="s">
        <v>6891</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450000000</v>
      </c>
    </row>
    <row r="448" spans="1:77" ht="15.75" hidden="1">
      <c r="A448" s="51" t="s">
        <v>15879</v>
      </c>
      <c r="B448" s="3" t="s">
        <v>6864</v>
      </c>
      <c r="C448" s="4" t="s">
        <v>6865</v>
      </c>
      <c r="D448" s="4" t="s">
        <v>6866</v>
      </c>
      <c r="E448" s="4" t="s">
        <v>6867</v>
      </c>
      <c r="F448" s="4" t="s">
        <v>6868</v>
      </c>
      <c r="G448" s="4" t="s">
        <v>6892</v>
      </c>
      <c r="H448" s="3" t="s">
        <v>14</v>
      </c>
      <c r="I448" s="4" t="s">
        <v>16</v>
      </c>
      <c r="J448" s="4" t="s">
        <v>6893</v>
      </c>
      <c r="K448" s="5" t="s">
        <v>6894</v>
      </c>
      <c r="L448" s="6">
        <v>2</v>
      </c>
      <c r="M448" s="5" t="s">
        <v>22</v>
      </c>
      <c r="N448" s="90">
        <v>1</v>
      </c>
      <c r="O448" s="4" t="s">
        <v>137</v>
      </c>
      <c r="P448" s="90">
        <v>2</v>
      </c>
      <c r="Q448" s="4" t="s">
        <v>174</v>
      </c>
      <c r="R448" s="90">
        <v>8</v>
      </c>
      <c r="S448" s="4" t="s">
        <v>1854</v>
      </c>
      <c r="T448" s="68" t="str">
        <f t="shared" si="6"/>
        <v>8. Trabajo decente y crecimiento económico</v>
      </c>
      <c r="U448" s="90" t="s">
        <v>528</v>
      </c>
      <c r="V448" s="4" t="s">
        <v>578</v>
      </c>
      <c r="W448" s="90" t="s">
        <v>497</v>
      </c>
      <c r="X448" s="4" t="s">
        <v>579</v>
      </c>
      <c r="Y448" s="90" t="s">
        <v>497</v>
      </c>
      <c r="Z448" s="4" t="s">
        <v>580</v>
      </c>
      <c r="AA448" s="54" t="s">
        <v>16486</v>
      </c>
      <c r="AB448" s="3" t="s">
        <v>42</v>
      </c>
      <c r="AC448" s="4" t="s">
        <v>44</v>
      </c>
      <c r="AD448" s="4" t="s">
        <v>6895</v>
      </c>
      <c r="AE448" s="4" t="s">
        <v>6896</v>
      </c>
      <c r="AF448" s="4" t="s">
        <v>6897</v>
      </c>
      <c r="AG448" s="4" t="s">
        <v>6898</v>
      </c>
      <c r="AH448" s="3">
        <v>50</v>
      </c>
      <c r="AI448" s="4" t="s">
        <v>6899</v>
      </c>
      <c r="AJ448" s="4" t="s">
        <v>6900</v>
      </c>
      <c r="AK448" s="4" t="s">
        <v>403</v>
      </c>
      <c r="AL448" s="4" t="s">
        <v>6901</v>
      </c>
      <c r="AM448" s="3">
        <v>50</v>
      </c>
      <c r="AN448" s="3">
        <v>50</v>
      </c>
      <c r="AO448" s="3">
        <v>50</v>
      </c>
      <c r="AP448" s="3">
        <v>50</v>
      </c>
      <c r="AQ448" s="6">
        <v>70</v>
      </c>
      <c r="AR448" s="5" t="s">
        <v>6898</v>
      </c>
      <c r="AS448" s="5" t="s">
        <v>6902</v>
      </c>
      <c r="AT448" s="4" t="s">
        <v>6903</v>
      </c>
      <c r="AU448" s="4" t="s">
        <v>6374</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25614632.199999999</v>
      </c>
    </row>
    <row r="449" spans="1:77" ht="15.75" hidden="1">
      <c r="A449" s="51" t="s">
        <v>15880</v>
      </c>
      <c r="B449" s="3" t="s">
        <v>6864</v>
      </c>
      <c r="C449" s="4" t="s">
        <v>6865</v>
      </c>
      <c r="D449" s="4" t="s">
        <v>6866</v>
      </c>
      <c r="E449" s="4" t="s">
        <v>6867</v>
      </c>
      <c r="F449" s="4" t="s">
        <v>6868</v>
      </c>
      <c r="G449" s="4" t="s">
        <v>6892</v>
      </c>
      <c r="H449" s="3" t="s">
        <v>231</v>
      </c>
      <c r="I449" s="4" t="s">
        <v>232</v>
      </c>
      <c r="J449" s="4" t="s">
        <v>6904</v>
      </c>
      <c r="K449" s="5" t="s">
        <v>6905</v>
      </c>
      <c r="L449" s="6">
        <v>2</v>
      </c>
      <c r="M449" s="5" t="s">
        <v>22</v>
      </c>
      <c r="N449" s="90" t="s">
        <v>349</v>
      </c>
      <c r="O449" s="5" t="s">
        <v>25</v>
      </c>
      <c r="P449" s="90" t="s">
        <v>497</v>
      </c>
      <c r="Q449" s="5" t="s">
        <v>28</v>
      </c>
      <c r="R449" s="90">
        <v>16</v>
      </c>
      <c r="S449" s="4" t="s">
        <v>31</v>
      </c>
      <c r="T449" s="68" t="str">
        <f t="shared" si="6"/>
        <v>16. Paz, justicia e instituciones sólidas</v>
      </c>
      <c r="U449" s="90" t="s">
        <v>497</v>
      </c>
      <c r="V449" s="4" t="s">
        <v>34</v>
      </c>
      <c r="W449" s="90" t="s">
        <v>3581</v>
      </c>
      <c r="X449" s="4" t="s">
        <v>235</v>
      </c>
      <c r="Y449" s="90" t="s">
        <v>349</v>
      </c>
      <c r="Z449" s="4" t="s">
        <v>236</v>
      </c>
      <c r="AA449" s="54" t="s">
        <v>16481</v>
      </c>
      <c r="AB449" s="3" t="s">
        <v>237</v>
      </c>
      <c r="AC449" s="4" t="s">
        <v>238</v>
      </c>
      <c r="AD449" s="4" t="s">
        <v>6906</v>
      </c>
      <c r="AE449" s="4" t="s">
        <v>6907</v>
      </c>
      <c r="AF449" s="4" t="s">
        <v>6908</v>
      </c>
      <c r="AG449" s="4" t="s">
        <v>6909</v>
      </c>
      <c r="AH449" s="3">
        <v>3</v>
      </c>
      <c r="AI449" s="4" t="s">
        <v>6910</v>
      </c>
      <c r="AJ449" s="4" t="s">
        <v>6911</v>
      </c>
      <c r="AK449" s="4" t="s">
        <v>844</v>
      </c>
      <c r="AL449" s="4" t="s">
        <v>6912</v>
      </c>
      <c r="AM449" s="8">
        <v>0</v>
      </c>
      <c r="AN449" s="8">
        <v>1</v>
      </c>
      <c r="AO449" s="8">
        <v>2</v>
      </c>
      <c r="AP449" s="8">
        <v>3</v>
      </c>
      <c r="AQ449" s="6">
        <v>8</v>
      </c>
      <c r="AR449" s="5" t="s">
        <v>6913</v>
      </c>
      <c r="AS449" s="5" t="s">
        <v>6914</v>
      </c>
      <c r="AT449" s="4" t="s">
        <v>6903</v>
      </c>
      <c r="AU449" s="4" t="s">
        <v>6374</v>
      </c>
      <c r="AV449" s="4" t="s">
        <v>6915</v>
      </c>
      <c r="AW449" s="4" t="s">
        <v>6903</v>
      </c>
      <c r="AX449" s="4" t="s">
        <v>6374</v>
      </c>
      <c r="AY449" s="4" t="s">
        <v>6916</v>
      </c>
      <c r="AZ449" s="4" t="s">
        <v>6903</v>
      </c>
      <c r="BA449" s="4" t="s">
        <v>6374</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200000</v>
      </c>
    </row>
    <row r="450" spans="1:77" ht="15.75" hidden="1">
      <c r="A450" s="51" t="s">
        <v>15881</v>
      </c>
      <c r="B450" s="3" t="s">
        <v>6864</v>
      </c>
      <c r="C450" s="4" t="s">
        <v>6865</v>
      </c>
      <c r="D450" s="4" t="s">
        <v>6866</v>
      </c>
      <c r="E450" s="4" t="s">
        <v>6867</v>
      </c>
      <c r="F450" s="4" t="s">
        <v>6868</v>
      </c>
      <c r="G450" s="4" t="s">
        <v>6892</v>
      </c>
      <c r="H450" s="3" t="s">
        <v>248</v>
      </c>
      <c r="I450" s="4" t="s">
        <v>249</v>
      </c>
      <c r="J450" s="4" t="s">
        <v>6917</v>
      </c>
      <c r="K450" s="5" t="s">
        <v>6918</v>
      </c>
      <c r="L450" s="6">
        <v>2</v>
      </c>
      <c r="M450" s="5" t="s">
        <v>22</v>
      </c>
      <c r="N450" s="90" t="s">
        <v>497</v>
      </c>
      <c r="O450" s="4" t="s">
        <v>137</v>
      </c>
      <c r="P450" s="90" t="s">
        <v>497</v>
      </c>
      <c r="Q450" s="4" t="s">
        <v>173</v>
      </c>
      <c r="R450" s="90">
        <v>16</v>
      </c>
      <c r="S450" s="4" t="s">
        <v>31</v>
      </c>
      <c r="T450" s="68" t="str">
        <f t="shared" si="6"/>
        <v>16. Paz, justicia e instituciones sólidas</v>
      </c>
      <c r="U450" s="90" t="s">
        <v>497</v>
      </c>
      <c r="V450" s="4" t="s">
        <v>34</v>
      </c>
      <c r="W450" s="90" t="s">
        <v>528</v>
      </c>
      <c r="X450" s="4" t="s">
        <v>37</v>
      </c>
      <c r="Y450" s="90" t="s">
        <v>840</v>
      </c>
      <c r="Z450" s="4" t="s">
        <v>252</v>
      </c>
      <c r="AA450" s="54" t="s">
        <v>122</v>
      </c>
      <c r="AB450" s="3" t="s">
        <v>253</v>
      </c>
      <c r="AC450" s="4" t="s">
        <v>254</v>
      </c>
      <c r="AD450" s="4" t="s">
        <v>6919</v>
      </c>
      <c r="AE450" s="4" t="s">
        <v>6920</v>
      </c>
      <c r="AF450" s="4" t="s">
        <v>6921</v>
      </c>
      <c r="AG450" s="4" t="s">
        <v>6922</v>
      </c>
      <c r="AH450" s="3">
        <v>420</v>
      </c>
      <c r="AI450" s="4" t="s">
        <v>6923</v>
      </c>
      <c r="AJ450" s="4" t="s">
        <v>6924</v>
      </c>
      <c r="AK450" s="4" t="s">
        <v>844</v>
      </c>
      <c r="AL450" s="4" t="s">
        <v>6925</v>
      </c>
      <c r="AM450" s="3">
        <v>25</v>
      </c>
      <c r="AN450" s="3">
        <v>140</v>
      </c>
      <c r="AO450" s="3">
        <v>280</v>
      </c>
      <c r="AP450" s="3">
        <v>420</v>
      </c>
      <c r="AQ450" s="6">
        <v>600</v>
      </c>
      <c r="AR450" s="5" t="s">
        <v>6926</v>
      </c>
      <c r="AS450" s="5" t="s">
        <v>6927</v>
      </c>
      <c r="AT450" s="4" t="s">
        <v>6903</v>
      </c>
      <c r="AU450" s="4" t="s">
        <v>6928</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18340028</v>
      </c>
    </row>
    <row r="451" spans="1:77" ht="15.75" hidden="1">
      <c r="A451" s="51" t="s">
        <v>15882</v>
      </c>
      <c r="B451" s="3" t="s">
        <v>6864</v>
      </c>
      <c r="C451" s="4" t="s">
        <v>6865</v>
      </c>
      <c r="D451" s="4" t="s">
        <v>6866</v>
      </c>
      <c r="E451" s="4" t="s">
        <v>6867</v>
      </c>
      <c r="F451" s="4" t="s">
        <v>6868</v>
      </c>
      <c r="G451" s="4" t="s">
        <v>6929</v>
      </c>
      <c r="H451" s="3" t="s">
        <v>263</v>
      </c>
      <c r="I451" s="4" t="s">
        <v>264</v>
      </c>
      <c r="J451" s="4" t="s">
        <v>6930</v>
      </c>
      <c r="K451" s="5" t="s">
        <v>6931</v>
      </c>
      <c r="L451" s="6">
        <v>2</v>
      </c>
      <c r="M451" s="5" t="s">
        <v>22</v>
      </c>
      <c r="N451" s="90" t="s">
        <v>497</v>
      </c>
      <c r="O451" s="5" t="s">
        <v>137</v>
      </c>
      <c r="P451" s="90" t="s">
        <v>3581</v>
      </c>
      <c r="Q451" s="5" t="s">
        <v>179</v>
      </c>
      <c r="R451" s="90">
        <v>5</v>
      </c>
      <c r="S451" s="4" t="s">
        <v>268</v>
      </c>
      <c r="T451" s="68" t="str">
        <f t="shared" si="6"/>
        <v xml:space="preserve">5. Igualdad de género </v>
      </c>
      <c r="U451" s="90" t="s">
        <v>497</v>
      </c>
      <c r="V451" s="4" t="s">
        <v>34</v>
      </c>
      <c r="W451" s="90" t="s">
        <v>349</v>
      </c>
      <c r="X451" s="4" t="s">
        <v>269</v>
      </c>
      <c r="Y451" s="90" t="s">
        <v>840</v>
      </c>
      <c r="Z451" s="4" t="s">
        <v>270</v>
      </c>
      <c r="AA451" s="54" t="s">
        <v>16482</v>
      </c>
      <c r="AB451" s="3" t="s">
        <v>271</v>
      </c>
      <c r="AC451" s="4" t="s">
        <v>272</v>
      </c>
      <c r="AD451" s="4" t="s">
        <v>6932</v>
      </c>
      <c r="AE451" s="4" t="s">
        <v>6933</v>
      </c>
      <c r="AF451" s="4" t="s">
        <v>6934</v>
      </c>
      <c r="AG451" s="4" t="s">
        <v>6935</v>
      </c>
      <c r="AH451" s="8">
        <v>1</v>
      </c>
      <c r="AI451" s="4" t="s">
        <v>6936</v>
      </c>
      <c r="AJ451" s="4" t="s">
        <v>6937</v>
      </c>
      <c r="AK451" s="4" t="s">
        <v>59</v>
      </c>
      <c r="AL451" s="4" t="s">
        <v>6880</v>
      </c>
      <c r="AM451" s="9">
        <v>0.14599999999999999</v>
      </c>
      <c r="AN451" s="9">
        <v>0.52200000000000002</v>
      </c>
      <c r="AO451" s="9">
        <v>0.79400000000000004</v>
      </c>
      <c r="AP451" s="9">
        <v>1</v>
      </c>
      <c r="AQ451" s="6">
        <v>0.16600000000000001</v>
      </c>
      <c r="AR451" s="5" t="s">
        <v>6938</v>
      </c>
      <c r="AS451" s="5" t="s">
        <v>6939</v>
      </c>
      <c r="AT451" s="4" t="s">
        <v>6940</v>
      </c>
      <c r="AU451" s="4" t="s">
        <v>6941</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1500000</v>
      </c>
    </row>
    <row r="452" spans="1:77" ht="15.75" hidden="1">
      <c r="A452" s="51" t="s">
        <v>15883</v>
      </c>
      <c r="B452" s="3" t="s">
        <v>6864</v>
      </c>
      <c r="C452" s="4" t="s">
        <v>6865</v>
      </c>
      <c r="D452" s="4" t="s">
        <v>6866</v>
      </c>
      <c r="E452" s="4" t="s">
        <v>6867</v>
      </c>
      <c r="F452" s="4" t="s">
        <v>6868</v>
      </c>
      <c r="G452" s="4" t="s">
        <v>6942</v>
      </c>
      <c r="H452" s="3" t="s">
        <v>282</v>
      </c>
      <c r="I452" s="4" t="s">
        <v>283</v>
      </c>
      <c r="J452" s="4" t="s">
        <v>6943</v>
      </c>
      <c r="K452" s="5" t="s">
        <v>6944</v>
      </c>
      <c r="L452" s="6">
        <v>2</v>
      </c>
      <c r="M452" s="5" t="s">
        <v>22</v>
      </c>
      <c r="N452" s="90" t="s">
        <v>497</v>
      </c>
      <c r="O452" s="4" t="s">
        <v>137</v>
      </c>
      <c r="P452" s="90" t="s">
        <v>3581</v>
      </c>
      <c r="Q452" s="4" t="s">
        <v>179</v>
      </c>
      <c r="R452" s="90">
        <v>10</v>
      </c>
      <c r="S452" s="4" t="s">
        <v>286</v>
      </c>
      <c r="T452" s="68" t="str">
        <f t="shared" si="6"/>
        <v xml:space="preserve">10. Reducción de las desigualdades </v>
      </c>
      <c r="U452" s="90" t="s">
        <v>497</v>
      </c>
      <c r="V452" s="4" t="s">
        <v>34</v>
      </c>
      <c r="W452" s="90" t="s">
        <v>349</v>
      </c>
      <c r="X452" s="4" t="s">
        <v>269</v>
      </c>
      <c r="Y452" s="90" t="s">
        <v>840</v>
      </c>
      <c r="Z452" s="4" t="s">
        <v>270</v>
      </c>
      <c r="AA452" s="54" t="s">
        <v>16482</v>
      </c>
      <c r="AB452" s="3" t="s">
        <v>287</v>
      </c>
      <c r="AC452" s="4" t="s">
        <v>288</v>
      </c>
      <c r="AD452" s="4" t="s">
        <v>6945</v>
      </c>
      <c r="AE452" s="4" t="s">
        <v>6933</v>
      </c>
      <c r="AF452" s="4" t="s">
        <v>6946</v>
      </c>
      <c r="AG452" s="4" t="s">
        <v>6947</v>
      </c>
      <c r="AH452" s="8">
        <v>1</v>
      </c>
      <c r="AI452" s="4" t="s">
        <v>6948</v>
      </c>
      <c r="AJ452" s="4" t="s">
        <v>6949</v>
      </c>
      <c r="AK452" s="4" t="s">
        <v>59</v>
      </c>
      <c r="AL452" s="4" t="s">
        <v>6950</v>
      </c>
      <c r="AM452" s="9">
        <v>0.2</v>
      </c>
      <c r="AN452" s="9">
        <v>0.5</v>
      </c>
      <c r="AO452" s="9">
        <v>0.8</v>
      </c>
      <c r="AP452" s="9">
        <v>1</v>
      </c>
      <c r="AQ452" s="6">
        <v>0.1</v>
      </c>
      <c r="AR452" s="5" t="s">
        <v>6951</v>
      </c>
      <c r="AS452" s="5" t="s">
        <v>6939</v>
      </c>
      <c r="AT452" s="4" t="s">
        <v>6940</v>
      </c>
      <c r="AU452" s="4" t="s">
        <v>6941</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250000</v>
      </c>
    </row>
    <row r="453" spans="1:77" ht="15.75" hidden="1">
      <c r="A453" s="51" t="s">
        <v>15884</v>
      </c>
      <c r="B453" s="3" t="s">
        <v>6864</v>
      </c>
      <c r="C453" s="4" t="s">
        <v>6865</v>
      </c>
      <c r="D453" s="4" t="s">
        <v>6952</v>
      </c>
      <c r="E453" s="4" t="s">
        <v>6867</v>
      </c>
      <c r="F453" s="4" t="s">
        <v>6868</v>
      </c>
      <c r="G453" s="4" t="s">
        <v>6929</v>
      </c>
      <c r="H453" s="3" t="s">
        <v>345</v>
      </c>
      <c r="I453" s="4" t="s">
        <v>346</v>
      </c>
      <c r="J453" s="4" t="s">
        <v>347</v>
      </c>
      <c r="K453" s="5" t="s">
        <v>6953</v>
      </c>
      <c r="L453" s="6">
        <v>2</v>
      </c>
      <c r="M453" s="5" t="s">
        <v>22</v>
      </c>
      <c r="N453" s="90" t="s">
        <v>497</v>
      </c>
      <c r="O453" s="5" t="s">
        <v>137</v>
      </c>
      <c r="P453" s="90" t="s">
        <v>3581</v>
      </c>
      <c r="Q453" s="5" t="s">
        <v>179</v>
      </c>
      <c r="R453" s="90" t="s">
        <v>1593</v>
      </c>
      <c r="S453" s="4" t="s">
        <v>286</v>
      </c>
      <c r="T453" s="68" t="str">
        <f t="shared" si="6"/>
        <v xml:space="preserve">10. Reducción de las desigualdades </v>
      </c>
      <c r="U453" s="90" t="s">
        <v>349</v>
      </c>
      <c r="V453" s="4" t="s">
        <v>350</v>
      </c>
      <c r="W453" s="90" t="s">
        <v>351</v>
      </c>
      <c r="X453" s="4" t="s">
        <v>352</v>
      </c>
      <c r="Y453" s="90" t="s">
        <v>353</v>
      </c>
      <c r="Z453" s="4" t="s">
        <v>354</v>
      </c>
      <c r="AA453" s="54" t="s">
        <v>1351</v>
      </c>
      <c r="AB453" s="3" t="s">
        <v>2510</v>
      </c>
      <c r="AC453" s="4" t="s">
        <v>355</v>
      </c>
      <c r="AD453" s="4" t="s">
        <v>356</v>
      </c>
      <c r="AE453" s="4" t="s">
        <v>357</v>
      </c>
      <c r="AF453" s="4" t="s">
        <v>358</v>
      </c>
      <c r="AG453" s="4" t="s">
        <v>359</v>
      </c>
      <c r="AH453" s="8">
        <v>1</v>
      </c>
      <c r="AI453" s="4" t="s">
        <v>360</v>
      </c>
      <c r="AJ453" s="4" t="s">
        <v>361</v>
      </c>
      <c r="AK453" s="4" t="s">
        <v>59</v>
      </c>
      <c r="AL453" s="4" t="s">
        <v>362</v>
      </c>
      <c r="AM453" s="3">
        <v>0</v>
      </c>
      <c r="AN453" s="3">
        <v>0.5</v>
      </c>
      <c r="AO453" s="3">
        <v>1</v>
      </c>
      <c r="AP453" s="3">
        <v>1</v>
      </c>
      <c r="AQ453" s="3">
        <v>1</v>
      </c>
      <c r="AR453" s="4" t="s">
        <v>363</v>
      </c>
      <c r="AS453" s="4" t="s">
        <v>364</v>
      </c>
      <c r="AT453" s="4" t="s">
        <v>362</v>
      </c>
      <c r="AU453" s="4" t="s">
        <v>362</v>
      </c>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Y453" s="69">
        <v>250000</v>
      </c>
    </row>
    <row r="454" spans="1:77" ht="15.75" hidden="1">
      <c r="A454" s="51" t="s">
        <v>15885</v>
      </c>
      <c r="B454" s="3" t="s">
        <v>6954</v>
      </c>
      <c r="C454" s="4" t="s">
        <v>6955</v>
      </c>
      <c r="D454" s="4" t="s">
        <v>6956</v>
      </c>
      <c r="E454" s="4" t="s">
        <v>6957</v>
      </c>
      <c r="F454" s="4" t="s">
        <v>6958</v>
      </c>
      <c r="G454" s="4" t="s">
        <v>6959</v>
      </c>
      <c r="H454" s="3" t="s">
        <v>6960</v>
      </c>
      <c r="I454" s="4" t="s">
        <v>6961</v>
      </c>
      <c r="J454" s="4" t="s">
        <v>6962</v>
      </c>
      <c r="K454" s="5" t="s">
        <v>6963</v>
      </c>
      <c r="L454" s="6">
        <v>2</v>
      </c>
      <c r="M454" s="5" t="s">
        <v>22</v>
      </c>
      <c r="N454" s="90">
        <v>1</v>
      </c>
      <c r="O454" s="4" t="s">
        <v>137</v>
      </c>
      <c r="P454" s="90">
        <v>5</v>
      </c>
      <c r="Q454" s="4" t="s">
        <v>177</v>
      </c>
      <c r="R454" s="90">
        <v>8</v>
      </c>
      <c r="S454" s="4" t="s">
        <v>1854</v>
      </c>
      <c r="T454" s="68" t="str">
        <f t="shared" si="6"/>
        <v>8. Trabajo decente y crecimiento económico</v>
      </c>
      <c r="U454" s="90" t="s">
        <v>528</v>
      </c>
      <c r="V454" s="4" t="s">
        <v>578</v>
      </c>
      <c r="W454" s="90" t="s">
        <v>3581</v>
      </c>
      <c r="X454" s="4" t="s">
        <v>4290</v>
      </c>
      <c r="Y454" s="90" t="s">
        <v>497</v>
      </c>
      <c r="Z454" s="4" t="s">
        <v>4290</v>
      </c>
      <c r="AA454" s="54" t="s">
        <v>16512</v>
      </c>
      <c r="AB454" s="3" t="s">
        <v>6964</v>
      </c>
      <c r="AC454" s="4" t="s">
        <v>6965</v>
      </c>
      <c r="AD454" s="4" t="s">
        <v>6966</v>
      </c>
      <c r="AE454" s="4" t="s">
        <v>6967</v>
      </c>
      <c r="AF454" s="4" t="s">
        <v>6968</v>
      </c>
      <c r="AG454" s="4" t="s">
        <v>6969</v>
      </c>
      <c r="AH454" s="8">
        <v>0.05</v>
      </c>
      <c r="AI454" s="4" t="s">
        <v>6970</v>
      </c>
      <c r="AJ454" s="4" t="s">
        <v>6971</v>
      </c>
      <c r="AK454" s="4" t="s">
        <v>59</v>
      </c>
      <c r="AL454" s="4" t="s">
        <v>6972</v>
      </c>
      <c r="AM454" s="9">
        <v>0.01</v>
      </c>
      <c r="AN454" s="9">
        <v>0.02</v>
      </c>
      <c r="AO454" s="9">
        <v>0.03</v>
      </c>
      <c r="AP454" s="9">
        <v>0.05</v>
      </c>
      <c r="AQ454" s="6">
        <v>0.1</v>
      </c>
      <c r="AR454" s="5" t="s">
        <v>6969</v>
      </c>
      <c r="AS454" s="5" t="s">
        <v>6973</v>
      </c>
      <c r="AT454" s="4" t="s">
        <v>6974</v>
      </c>
      <c r="AU454" s="4" t="s">
        <v>6975</v>
      </c>
      <c r="AV454" s="4" t="s">
        <v>6976</v>
      </c>
      <c r="AW454" s="4" t="s">
        <v>6977</v>
      </c>
      <c r="AX454" s="4" t="s">
        <v>6978</v>
      </c>
      <c r="AY454" s="4" t="s">
        <v>6979</v>
      </c>
      <c r="AZ454" s="4" t="s">
        <v>6980</v>
      </c>
      <c r="BA454" s="4" t="s">
        <v>6981</v>
      </c>
      <c r="BB454" s="4" t="s">
        <v>6982</v>
      </c>
      <c r="BC454" s="4" t="s">
        <v>6983</v>
      </c>
      <c r="BD454" s="4" t="s">
        <v>6984</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7116517</v>
      </c>
    </row>
    <row r="455" spans="1:77" ht="15.75" hidden="1">
      <c r="A455" s="51" t="s">
        <v>15886</v>
      </c>
      <c r="B455" s="3" t="s">
        <v>6954</v>
      </c>
      <c r="C455" s="4" t="s">
        <v>6955</v>
      </c>
      <c r="D455" s="4" t="s">
        <v>6956</v>
      </c>
      <c r="E455" s="4" t="s">
        <v>6957</v>
      </c>
      <c r="F455" s="4" t="s">
        <v>6958</v>
      </c>
      <c r="G455" s="4" t="s">
        <v>6959</v>
      </c>
      <c r="H455" s="3" t="s">
        <v>14</v>
      </c>
      <c r="I455" s="4" t="s">
        <v>16</v>
      </c>
      <c r="J455" s="4" t="s">
        <v>7015</v>
      </c>
      <c r="K455" s="5" t="s">
        <v>7016</v>
      </c>
      <c r="L455" s="6">
        <v>2</v>
      </c>
      <c r="M455" s="5" t="s">
        <v>22</v>
      </c>
      <c r="N455" s="90">
        <v>1</v>
      </c>
      <c r="O455" s="5" t="s">
        <v>137</v>
      </c>
      <c r="P455" s="90">
        <v>5</v>
      </c>
      <c r="Q455" s="5" t="s">
        <v>177</v>
      </c>
      <c r="R455" s="90">
        <v>8</v>
      </c>
      <c r="S455" s="4" t="s">
        <v>1854</v>
      </c>
      <c r="T455" s="68" t="str">
        <f t="shared" ref="T455:T519" si="7">R455&amp;". "&amp;S455</f>
        <v>8. Trabajo decente y crecimiento económico</v>
      </c>
      <c r="U455" s="90" t="s">
        <v>528</v>
      </c>
      <c r="V455" s="4" t="s">
        <v>578</v>
      </c>
      <c r="W455" s="90" t="s">
        <v>3581</v>
      </c>
      <c r="X455" s="4" t="s">
        <v>4290</v>
      </c>
      <c r="Y455" s="90" t="s">
        <v>497</v>
      </c>
      <c r="Z455" s="4" t="s">
        <v>4290</v>
      </c>
      <c r="AA455" s="54" t="s">
        <v>16512</v>
      </c>
      <c r="AB455" s="3" t="s">
        <v>42</v>
      </c>
      <c r="AC455" s="4" t="s">
        <v>44</v>
      </c>
      <c r="AD455" s="4" t="s">
        <v>7017</v>
      </c>
      <c r="AE455" s="4" t="s">
        <v>7018</v>
      </c>
      <c r="AF455" s="4" t="s">
        <v>7019</v>
      </c>
      <c r="AG455" s="4" t="s">
        <v>7020</v>
      </c>
      <c r="AH455" s="6">
        <v>20000</v>
      </c>
      <c r="AI455" s="4" t="s">
        <v>7021</v>
      </c>
      <c r="AJ455" s="4" t="s">
        <v>7022</v>
      </c>
      <c r="AK455" s="4" t="s">
        <v>7023</v>
      </c>
      <c r="AL455" s="4" t="s">
        <v>7024</v>
      </c>
      <c r="AM455" s="8">
        <v>0</v>
      </c>
      <c r="AN455" s="8">
        <v>0</v>
      </c>
      <c r="AO455" s="8">
        <v>10000</v>
      </c>
      <c r="AP455" s="8">
        <v>20000</v>
      </c>
      <c r="AQ455" s="3" t="s">
        <v>7025</v>
      </c>
      <c r="AR455" s="5" t="s">
        <v>7026</v>
      </c>
      <c r="AS455" s="5" t="s">
        <v>7015</v>
      </c>
      <c r="AT455" s="4" t="s">
        <v>7027</v>
      </c>
      <c r="AU455" s="4" t="s">
        <v>7028</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55616412.530000009</v>
      </c>
    </row>
    <row r="456" spans="1:77" ht="15.75" hidden="1">
      <c r="A456" s="51" t="s">
        <v>15887</v>
      </c>
      <c r="B456" s="3" t="s">
        <v>6954</v>
      </c>
      <c r="C456" s="4" t="s">
        <v>6955</v>
      </c>
      <c r="D456" s="4" t="s">
        <v>6956</v>
      </c>
      <c r="E456" s="4" t="s">
        <v>6957</v>
      </c>
      <c r="F456" s="4" t="s">
        <v>6958</v>
      </c>
      <c r="G456" s="4" t="s">
        <v>6959</v>
      </c>
      <c r="H456" s="3" t="s">
        <v>231</v>
      </c>
      <c r="I456" s="4" t="s">
        <v>232</v>
      </c>
      <c r="J456" s="4" t="s">
        <v>7029</v>
      </c>
      <c r="K456" s="5" t="s">
        <v>7030</v>
      </c>
      <c r="L456" s="6">
        <v>2</v>
      </c>
      <c r="M456" s="5" t="s">
        <v>22</v>
      </c>
      <c r="N456" s="90" t="s">
        <v>497</v>
      </c>
      <c r="O456" s="4" t="s">
        <v>137</v>
      </c>
      <c r="P456" s="90" t="s">
        <v>498</v>
      </c>
      <c r="Q456" s="4" t="s">
        <v>177</v>
      </c>
      <c r="R456" s="90">
        <v>16</v>
      </c>
      <c r="S456" s="4" t="s">
        <v>31</v>
      </c>
      <c r="T456" s="68" t="str">
        <f t="shared" si="7"/>
        <v>16. Paz, justicia e instituciones sólidas</v>
      </c>
      <c r="U456" s="90" t="s">
        <v>497</v>
      </c>
      <c r="V456" s="4" t="s">
        <v>34</v>
      </c>
      <c r="W456" s="90" t="s">
        <v>3581</v>
      </c>
      <c r="X456" s="4" t="s">
        <v>235</v>
      </c>
      <c r="Y456" s="90" t="s">
        <v>349</v>
      </c>
      <c r="Z456" s="4" t="s">
        <v>236</v>
      </c>
      <c r="AA456" s="54" t="s">
        <v>16481</v>
      </c>
      <c r="AB456" s="3" t="s">
        <v>237</v>
      </c>
      <c r="AC456" s="4" t="s">
        <v>238</v>
      </c>
      <c r="AD456" s="4" t="s">
        <v>7031</v>
      </c>
      <c r="AE456" s="4" t="s">
        <v>7032</v>
      </c>
      <c r="AF456" s="4" t="s">
        <v>7033</v>
      </c>
      <c r="AG456" s="4" t="s">
        <v>7034</v>
      </c>
      <c r="AH456" s="3">
        <v>2</v>
      </c>
      <c r="AI456" s="4" t="s">
        <v>7035</v>
      </c>
      <c r="AJ456" s="4" t="s">
        <v>7036</v>
      </c>
      <c r="AK456" s="4" t="s">
        <v>844</v>
      </c>
      <c r="AL456" s="4" t="s">
        <v>7037</v>
      </c>
      <c r="AM456" s="3">
        <v>1</v>
      </c>
      <c r="AN456" s="8">
        <v>0</v>
      </c>
      <c r="AO456" s="3">
        <v>1</v>
      </c>
      <c r="AP456" s="8">
        <v>0</v>
      </c>
      <c r="AQ456" s="3" t="s">
        <v>7038</v>
      </c>
      <c r="AR456" s="5" t="s">
        <v>7039</v>
      </c>
      <c r="AS456" s="5" t="s">
        <v>7040</v>
      </c>
      <c r="AT456" s="4" t="s">
        <v>7012</v>
      </c>
      <c r="AU456" s="4" t="s">
        <v>7013</v>
      </c>
      <c r="AV456" s="4" t="s">
        <v>229</v>
      </c>
      <c r="AW456" s="4" t="s">
        <v>229</v>
      </c>
      <c r="AX456" s="4" t="s">
        <v>229</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150000</v>
      </c>
    </row>
    <row r="457" spans="1:77" ht="15.75" hidden="1">
      <c r="A457" s="51" t="s">
        <v>15888</v>
      </c>
      <c r="B457" s="3" t="s">
        <v>6954</v>
      </c>
      <c r="C457" s="4" t="s">
        <v>6955</v>
      </c>
      <c r="D457" s="4" t="s">
        <v>6956</v>
      </c>
      <c r="E457" s="4" t="s">
        <v>6957</v>
      </c>
      <c r="F457" s="4" t="s">
        <v>6958</v>
      </c>
      <c r="G457" s="4" t="s">
        <v>6959</v>
      </c>
      <c r="H457" s="3" t="s">
        <v>248</v>
      </c>
      <c r="I457" s="4" t="s">
        <v>249</v>
      </c>
      <c r="J457" s="4" t="s">
        <v>7041</v>
      </c>
      <c r="K457" s="5" t="s">
        <v>7042</v>
      </c>
      <c r="L457" s="6">
        <v>2</v>
      </c>
      <c r="M457" s="5" t="s">
        <v>22</v>
      </c>
      <c r="N457" s="90" t="s">
        <v>497</v>
      </c>
      <c r="O457" s="5" t="s">
        <v>137</v>
      </c>
      <c r="P457" s="90" t="s">
        <v>498</v>
      </c>
      <c r="Q457" s="5" t="s">
        <v>177</v>
      </c>
      <c r="R457" s="90">
        <v>16</v>
      </c>
      <c r="S457" s="4" t="s">
        <v>31</v>
      </c>
      <c r="T457" s="68" t="str">
        <f t="shared" si="7"/>
        <v>16. Paz, justicia e instituciones sólidas</v>
      </c>
      <c r="U457" s="90" t="s">
        <v>497</v>
      </c>
      <c r="V457" s="4" t="s">
        <v>34</v>
      </c>
      <c r="W457" s="90" t="s">
        <v>528</v>
      </c>
      <c r="X457" s="4" t="s">
        <v>37</v>
      </c>
      <c r="Y457" s="90" t="s">
        <v>840</v>
      </c>
      <c r="Z457" s="4" t="s">
        <v>252</v>
      </c>
      <c r="AA457" s="54" t="s">
        <v>122</v>
      </c>
      <c r="AB457" s="3" t="s">
        <v>253</v>
      </c>
      <c r="AC457" s="4" t="s">
        <v>254</v>
      </c>
      <c r="AD457" s="4" t="s">
        <v>7043</v>
      </c>
      <c r="AE457" s="4" t="s">
        <v>7044</v>
      </c>
      <c r="AF457" s="4" t="s">
        <v>7045</v>
      </c>
      <c r="AG457" s="4" t="s">
        <v>7046</v>
      </c>
      <c r="AH457" s="3">
        <v>4</v>
      </c>
      <c r="AI457" s="4" t="s">
        <v>7047</v>
      </c>
      <c r="AJ457" s="4" t="s">
        <v>7048</v>
      </c>
      <c r="AK457" s="4" t="s">
        <v>844</v>
      </c>
      <c r="AL457" s="4" t="s">
        <v>7049</v>
      </c>
      <c r="AM457" s="3">
        <v>1</v>
      </c>
      <c r="AN457" s="3">
        <v>1</v>
      </c>
      <c r="AO457" s="3">
        <v>1</v>
      </c>
      <c r="AP457" s="3">
        <v>1</v>
      </c>
      <c r="AQ457" s="3" t="s">
        <v>7050</v>
      </c>
      <c r="AR457" s="5" t="s">
        <v>7051</v>
      </c>
      <c r="AS457" s="5" t="s">
        <v>7052</v>
      </c>
      <c r="AT457" s="4" t="s">
        <v>7012</v>
      </c>
      <c r="AU457" s="4" t="s">
        <v>7013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9054714</v>
      </c>
    </row>
    <row r="458" spans="1:77" ht="15.75" hidden="1">
      <c r="A458" s="51" t="s">
        <v>15889</v>
      </c>
      <c r="B458" s="3" t="s">
        <v>6954</v>
      </c>
      <c r="C458" s="4" t="s">
        <v>6955</v>
      </c>
      <c r="D458" s="4" t="s">
        <v>6956</v>
      </c>
      <c r="E458" s="4" t="s">
        <v>6957</v>
      </c>
      <c r="F458" s="4" t="s">
        <v>6958</v>
      </c>
      <c r="G458" s="4" t="s">
        <v>6959</v>
      </c>
      <c r="H458" s="3" t="s">
        <v>263</v>
      </c>
      <c r="I458" s="4" t="s">
        <v>264</v>
      </c>
      <c r="J458" s="4" t="s">
        <v>7053</v>
      </c>
      <c r="K458" s="5" t="s">
        <v>7054</v>
      </c>
      <c r="L458" s="6">
        <v>2</v>
      </c>
      <c r="M458" s="5" t="s">
        <v>22</v>
      </c>
      <c r="N458" s="90" t="s">
        <v>497</v>
      </c>
      <c r="O458" s="4" t="s">
        <v>137</v>
      </c>
      <c r="P458" s="90" t="s">
        <v>498</v>
      </c>
      <c r="Q458" s="4" t="s">
        <v>177</v>
      </c>
      <c r="R458" s="90">
        <v>5</v>
      </c>
      <c r="S458" s="4" t="s">
        <v>268</v>
      </c>
      <c r="T458" s="68" t="str">
        <f t="shared" si="7"/>
        <v xml:space="preserve">5. Igualdad de género </v>
      </c>
      <c r="U458" s="90" t="s">
        <v>497</v>
      </c>
      <c r="V458" s="4" t="s">
        <v>34</v>
      </c>
      <c r="W458" s="90" t="s">
        <v>349</v>
      </c>
      <c r="X458" s="4" t="s">
        <v>269</v>
      </c>
      <c r="Y458" s="90" t="s">
        <v>840</v>
      </c>
      <c r="Z458" s="4" t="s">
        <v>270</v>
      </c>
      <c r="AA458" s="54" t="s">
        <v>16482</v>
      </c>
      <c r="AB458" s="3" t="s">
        <v>271</v>
      </c>
      <c r="AC458" s="4" t="s">
        <v>272</v>
      </c>
      <c r="AD458" s="4" t="s">
        <v>7055</v>
      </c>
      <c r="AE458" s="4" t="s">
        <v>7003</v>
      </c>
      <c r="AF458" s="4" t="s">
        <v>7004</v>
      </c>
      <c r="AG458" s="4" t="s">
        <v>7056</v>
      </c>
      <c r="AH458" s="3">
        <v>1</v>
      </c>
      <c r="AI458" s="4" t="s">
        <v>7057</v>
      </c>
      <c r="AJ458" s="4" t="s">
        <v>7058</v>
      </c>
      <c r="AK458" s="4" t="s">
        <v>844</v>
      </c>
      <c r="AL458" s="4" t="s">
        <v>7059</v>
      </c>
      <c r="AM458" s="8">
        <v>0</v>
      </c>
      <c r="AN458" s="8">
        <v>0</v>
      </c>
      <c r="AO458" s="8">
        <v>1</v>
      </c>
      <c r="AP458" s="8">
        <v>0</v>
      </c>
      <c r="AQ458" s="3" t="s">
        <v>7060</v>
      </c>
      <c r="AR458" s="5" t="s">
        <v>7061</v>
      </c>
      <c r="AS458" s="5" t="s">
        <v>7062</v>
      </c>
      <c r="AT458" s="4" t="s">
        <v>7012</v>
      </c>
      <c r="AU458" s="4" t="s">
        <v>7013</v>
      </c>
      <c r="AV458" s="4" t="s">
        <v>229</v>
      </c>
      <c r="AW458" s="4" t="s">
        <v>229</v>
      </c>
      <c r="AX458" s="4" t="s">
        <v>229</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100000</v>
      </c>
    </row>
    <row r="459" spans="1:77" ht="15.75" hidden="1">
      <c r="A459" s="51" t="s">
        <v>15890</v>
      </c>
      <c r="B459" s="3" t="s">
        <v>6954</v>
      </c>
      <c r="C459" s="4" t="s">
        <v>6955</v>
      </c>
      <c r="D459" s="4" t="s">
        <v>6956</v>
      </c>
      <c r="E459" s="4" t="s">
        <v>6957</v>
      </c>
      <c r="F459" s="4" t="s">
        <v>6958</v>
      </c>
      <c r="G459" s="4" t="s">
        <v>6959</v>
      </c>
      <c r="H459" s="3" t="s">
        <v>282</v>
      </c>
      <c r="I459" s="4" t="s">
        <v>283</v>
      </c>
      <c r="J459" s="4" t="s">
        <v>7000</v>
      </c>
      <c r="K459" s="5" t="s">
        <v>7001</v>
      </c>
      <c r="L459" s="6">
        <v>2</v>
      </c>
      <c r="M459" s="5" t="s">
        <v>22</v>
      </c>
      <c r="N459" s="90" t="s">
        <v>497</v>
      </c>
      <c r="O459" s="4" t="s">
        <v>137</v>
      </c>
      <c r="P459" s="90" t="s">
        <v>498</v>
      </c>
      <c r="Q459" s="4" t="s">
        <v>177</v>
      </c>
      <c r="R459" s="90">
        <v>10</v>
      </c>
      <c r="S459" s="4" t="s">
        <v>286</v>
      </c>
      <c r="T459" s="68" t="str">
        <f t="shared" si="7"/>
        <v xml:space="preserve">10. Reducción de las desigualdades </v>
      </c>
      <c r="U459" s="90" t="s">
        <v>497</v>
      </c>
      <c r="V459" s="4" t="s">
        <v>34</v>
      </c>
      <c r="W459" s="90" t="s">
        <v>349</v>
      </c>
      <c r="X459" s="4" t="s">
        <v>269</v>
      </c>
      <c r="Y459" s="90" t="s">
        <v>840</v>
      </c>
      <c r="Z459" s="4" t="s">
        <v>270</v>
      </c>
      <c r="AA459" s="54" t="s">
        <v>16482</v>
      </c>
      <c r="AB459" s="3" t="s">
        <v>287</v>
      </c>
      <c r="AC459" s="4" t="s">
        <v>288</v>
      </c>
      <c r="AD459" s="4" t="s">
        <v>7002</v>
      </c>
      <c r="AE459" s="4" t="s">
        <v>7003</v>
      </c>
      <c r="AF459" s="4" t="s">
        <v>7004</v>
      </c>
      <c r="AG459" s="4" t="s">
        <v>7005</v>
      </c>
      <c r="AH459" s="3">
        <v>1</v>
      </c>
      <c r="AI459" s="4" t="s">
        <v>7006</v>
      </c>
      <c r="AJ459" s="4" t="s">
        <v>7007</v>
      </c>
      <c r="AK459" s="4" t="s">
        <v>844</v>
      </c>
      <c r="AL459" s="4" t="s">
        <v>7008</v>
      </c>
      <c r="AM459" s="8">
        <v>0</v>
      </c>
      <c r="AN459" s="8">
        <v>0</v>
      </c>
      <c r="AO459" s="8">
        <v>2</v>
      </c>
      <c r="AP459" s="8">
        <v>0</v>
      </c>
      <c r="AQ459" s="3" t="s">
        <v>7009</v>
      </c>
      <c r="AR459" s="5" t="s">
        <v>7010</v>
      </c>
      <c r="AS459" s="5" t="s">
        <v>7011</v>
      </c>
      <c r="AT459" s="4" t="s">
        <v>7012</v>
      </c>
      <c r="AU459" s="4" t="s">
        <v>7013</v>
      </c>
      <c r="AV459" s="4" t="s">
        <v>7014</v>
      </c>
      <c r="AW459" s="4" t="s">
        <v>7012</v>
      </c>
      <c r="AX459" s="4" t="s">
        <v>7013</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100000</v>
      </c>
    </row>
    <row r="460" spans="1:77" ht="15.75" hidden="1">
      <c r="A460" s="51" t="s">
        <v>15891</v>
      </c>
      <c r="B460" s="3" t="s">
        <v>6954</v>
      </c>
      <c r="C460" s="4" t="s">
        <v>6955</v>
      </c>
      <c r="D460" s="4" t="s">
        <v>7063</v>
      </c>
      <c r="E460" s="4" t="s">
        <v>6957</v>
      </c>
      <c r="F460" s="4" t="s">
        <v>6958</v>
      </c>
      <c r="G460" s="4" t="s">
        <v>6959</v>
      </c>
      <c r="H460" s="3" t="s">
        <v>345</v>
      </c>
      <c r="I460" s="4" t="s">
        <v>346</v>
      </c>
      <c r="J460" s="4" t="s">
        <v>347</v>
      </c>
      <c r="K460" s="5" t="s">
        <v>7064</v>
      </c>
      <c r="L460" s="6">
        <v>2</v>
      </c>
      <c r="M460" s="5" t="s">
        <v>22</v>
      </c>
      <c r="N460" s="90" t="s">
        <v>497</v>
      </c>
      <c r="O460" s="5" t="s">
        <v>4736</v>
      </c>
      <c r="P460" s="90" t="s">
        <v>3581</v>
      </c>
      <c r="Q460" s="5" t="s">
        <v>179</v>
      </c>
      <c r="R460" s="90" t="s">
        <v>1593</v>
      </c>
      <c r="S460" s="4" t="s">
        <v>286</v>
      </c>
      <c r="T460" s="68" t="str">
        <f t="shared" si="7"/>
        <v xml:space="preserve">10. Reducción de las desigualdades </v>
      </c>
      <c r="U460" s="90" t="s">
        <v>349</v>
      </c>
      <c r="V460" s="4" t="s">
        <v>350</v>
      </c>
      <c r="W460" s="90" t="s">
        <v>351</v>
      </c>
      <c r="X460" s="4" t="s">
        <v>352</v>
      </c>
      <c r="Y460" s="90" t="s">
        <v>353</v>
      </c>
      <c r="Z460" s="4" t="s">
        <v>354</v>
      </c>
      <c r="AA460" s="54" t="s">
        <v>1351</v>
      </c>
      <c r="AB460" s="3" t="s">
        <v>2510</v>
      </c>
      <c r="AC460" s="4" t="s">
        <v>355</v>
      </c>
      <c r="AD460" s="4" t="s">
        <v>356</v>
      </c>
      <c r="AE460" s="4" t="s">
        <v>357</v>
      </c>
      <c r="AF460" s="4" t="s">
        <v>358</v>
      </c>
      <c r="AG460" s="4" t="s">
        <v>359</v>
      </c>
      <c r="AH460" s="8">
        <v>1</v>
      </c>
      <c r="AI460" s="4" t="s">
        <v>360</v>
      </c>
      <c r="AJ460" s="4" t="s">
        <v>361</v>
      </c>
      <c r="AK460" s="4" t="s">
        <v>59</v>
      </c>
      <c r="AL460" s="4" t="s">
        <v>362</v>
      </c>
      <c r="AM460" s="3">
        <v>0</v>
      </c>
      <c r="AN460" s="3">
        <v>0.5</v>
      </c>
      <c r="AO460" s="3">
        <v>1</v>
      </c>
      <c r="AP460" s="3">
        <v>1</v>
      </c>
      <c r="AQ460" s="3">
        <v>1</v>
      </c>
      <c r="AR460" s="4" t="s">
        <v>363</v>
      </c>
      <c r="AS460" s="4" t="s">
        <v>364</v>
      </c>
      <c r="AT460" s="4" t="s">
        <v>362</v>
      </c>
      <c r="AU460" s="4" t="s">
        <v>362</v>
      </c>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Y460" s="69">
        <v>50000</v>
      </c>
    </row>
    <row r="461" spans="1:77" ht="15.75" hidden="1">
      <c r="A461" s="51" t="s">
        <v>15892</v>
      </c>
      <c r="B461" s="3" t="s">
        <v>6954</v>
      </c>
      <c r="C461" s="4" t="s">
        <v>6955</v>
      </c>
      <c r="D461" s="4" t="s">
        <v>6985</v>
      </c>
      <c r="E461" s="4" t="s">
        <v>6957</v>
      </c>
      <c r="F461" s="4" t="s">
        <v>6958</v>
      </c>
      <c r="G461" s="4" t="s">
        <v>6959</v>
      </c>
      <c r="H461" s="3" t="s">
        <v>6986</v>
      </c>
      <c r="I461" s="4" t="s">
        <v>6987</v>
      </c>
      <c r="J461" s="4" t="s">
        <v>6988</v>
      </c>
      <c r="K461" s="5" t="s">
        <v>6989</v>
      </c>
      <c r="L461" s="6">
        <v>2</v>
      </c>
      <c r="M461" s="5" t="s">
        <v>22</v>
      </c>
      <c r="N461" s="90">
        <v>1</v>
      </c>
      <c r="O461" s="5" t="s">
        <v>137</v>
      </c>
      <c r="P461" s="90">
        <v>5</v>
      </c>
      <c r="Q461" s="5" t="s">
        <v>177</v>
      </c>
      <c r="R461" s="90">
        <v>8</v>
      </c>
      <c r="S461" s="4" t="s">
        <v>1854</v>
      </c>
      <c r="T461" s="68" t="str">
        <f t="shared" si="7"/>
        <v>8. Trabajo decente y crecimiento económico</v>
      </c>
      <c r="U461" s="90" t="s">
        <v>497</v>
      </c>
      <c r="V461" s="4" t="s">
        <v>34</v>
      </c>
      <c r="W461" s="90" t="s">
        <v>528</v>
      </c>
      <c r="X461" s="4" t="s">
        <v>37</v>
      </c>
      <c r="Y461" s="90" t="s">
        <v>349</v>
      </c>
      <c r="Z461" s="4" t="s">
        <v>1685</v>
      </c>
      <c r="AA461" s="54" t="s">
        <v>16503</v>
      </c>
      <c r="AB461" s="3" t="s">
        <v>2285</v>
      </c>
      <c r="AC461" s="4" t="s">
        <v>2286</v>
      </c>
      <c r="AD461" s="4" t="s">
        <v>6990</v>
      </c>
      <c r="AE461" s="4" t="s">
        <v>6967</v>
      </c>
      <c r="AF461" s="4" t="s">
        <v>6991</v>
      </c>
      <c r="AG461" s="4" t="s">
        <v>6992</v>
      </c>
      <c r="AH461" s="8">
        <v>0.05</v>
      </c>
      <c r="AI461" s="4" t="s">
        <v>6993</v>
      </c>
      <c r="AJ461" s="4" t="s">
        <v>6994</v>
      </c>
      <c r="AK461" s="4" t="s">
        <v>59</v>
      </c>
      <c r="AL461" s="4" t="s">
        <v>6972</v>
      </c>
      <c r="AM461" s="9">
        <v>0.01</v>
      </c>
      <c r="AN461" s="9">
        <v>0.02</v>
      </c>
      <c r="AO461" s="9">
        <v>0.03</v>
      </c>
      <c r="AP461" s="9">
        <v>0.05</v>
      </c>
      <c r="AQ461" s="6">
        <v>0.1</v>
      </c>
      <c r="AR461" s="5" t="s">
        <v>6995</v>
      </c>
      <c r="AS461" s="5" t="s">
        <v>6996</v>
      </c>
      <c r="AT461" s="4" t="s">
        <v>6997</v>
      </c>
      <c r="AU461" s="4" t="s">
        <v>6998</v>
      </c>
      <c r="AV461" s="4" t="s">
        <v>6999</v>
      </c>
      <c r="AW461" s="4" t="s">
        <v>6997</v>
      </c>
      <c r="AX461" s="4" t="s">
        <v>6998</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300000</v>
      </c>
    </row>
    <row r="462" spans="1:77" ht="15.75" hidden="1">
      <c r="A462" s="51" t="s">
        <v>15893</v>
      </c>
      <c r="B462" s="3" t="s">
        <v>7065</v>
      </c>
      <c r="C462" s="4" t="s">
        <v>7066</v>
      </c>
      <c r="D462" s="4" t="s">
        <v>7067</v>
      </c>
      <c r="E462" s="4" t="s">
        <v>7068</v>
      </c>
      <c r="F462" s="4" t="s">
        <v>7069</v>
      </c>
      <c r="G462" s="4" t="s">
        <v>7070</v>
      </c>
      <c r="H462" s="3" t="s">
        <v>7071</v>
      </c>
      <c r="I462" s="4" t="s">
        <v>7072</v>
      </c>
      <c r="J462" s="4" t="s">
        <v>362</v>
      </c>
      <c r="K462" s="5" t="s">
        <v>7073</v>
      </c>
      <c r="L462" s="6">
        <v>2</v>
      </c>
      <c r="M462" s="5" t="s">
        <v>22</v>
      </c>
      <c r="N462" s="90">
        <v>1</v>
      </c>
      <c r="O462" s="4" t="s">
        <v>137</v>
      </c>
      <c r="P462" s="90">
        <v>5</v>
      </c>
      <c r="Q462" s="4" t="s">
        <v>177</v>
      </c>
      <c r="R462" s="90">
        <v>16</v>
      </c>
      <c r="S462" s="4" t="s">
        <v>31</v>
      </c>
      <c r="T462" s="68" t="str">
        <f t="shared" si="7"/>
        <v>16. Paz, justicia e instituciones sólidas</v>
      </c>
      <c r="U462" s="90" t="s">
        <v>528</v>
      </c>
      <c r="V462" s="4" t="s">
        <v>578</v>
      </c>
      <c r="W462" s="90" t="s">
        <v>3581</v>
      </c>
      <c r="X462" s="4" t="s">
        <v>4290</v>
      </c>
      <c r="Y462" s="90" t="s">
        <v>497</v>
      </c>
      <c r="Z462" s="4" t="s">
        <v>4290</v>
      </c>
      <c r="AA462" s="54" t="s">
        <v>16512</v>
      </c>
      <c r="AB462" s="3" t="s">
        <v>6964</v>
      </c>
      <c r="AC462" s="4" t="s">
        <v>6965</v>
      </c>
      <c r="AD462" s="4" t="s">
        <v>7074</v>
      </c>
      <c r="AE462" s="4" t="s">
        <v>7075</v>
      </c>
      <c r="AF462" s="4" t="s">
        <v>7076</v>
      </c>
      <c r="AG462" s="4" t="s">
        <v>7077</v>
      </c>
      <c r="AH462" s="3">
        <v>1</v>
      </c>
      <c r="AI462" s="4" t="s">
        <v>7078</v>
      </c>
      <c r="AJ462" s="4" t="s">
        <v>7079</v>
      </c>
      <c r="AK462" s="4" t="s">
        <v>7080</v>
      </c>
      <c r="AL462" s="4" t="s">
        <v>7081</v>
      </c>
      <c r="AM462" s="3">
        <v>0.15</v>
      </c>
      <c r="AN462" s="3">
        <v>0.3</v>
      </c>
      <c r="AO462" s="3">
        <v>0.6</v>
      </c>
      <c r="AP462" s="3">
        <v>0.4</v>
      </c>
      <c r="AQ462" s="6">
        <v>1</v>
      </c>
      <c r="AR462" s="5" t="s">
        <v>7082</v>
      </c>
      <c r="AS462" s="5" t="s">
        <v>7083</v>
      </c>
      <c r="AT462" s="4" t="s">
        <v>7084</v>
      </c>
      <c r="AU462" s="4" t="s">
        <v>7085</v>
      </c>
      <c r="AV462" s="4" t="s">
        <v>7086</v>
      </c>
      <c r="AW462" s="4" t="s">
        <v>7084</v>
      </c>
      <c r="AX462" s="4" t="s">
        <v>7085</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W462" t="s">
        <v>120</v>
      </c>
      <c r="BY462" s="69">
        <v>90917055</v>
      </c>
    </row>
    <row r="463" spans="1:77" ht="15.75" hidden="1">
      <c r="A463" s="51" t="s">
        <v>15894</v>
      </c>
      <c r="B463" s="3" t="s">
        <v>7065</v>
      </c>
      <c r="C463" s="4" t="s">
        <v>7066</v>
      </c>
      <c r="D463" s="4" t="s">
        <v>7067</v>
      </c>
      <c r="E463" s="4" t="s">
        <v>7068</v>
      </c>
      <c r="F463" s="4" t="s">
        <v>7069</v>
      </c>
      <c r="G463" s="4" t="s">
        <v>7070</v>
      </c>
      <c r="H463" s="3" t="s">
        <v>14</v>
      </c>
      <c r="I463" s="4" t="s">
        <v>16</v>
      </c>
      <c r="J463" s="4" t="s">
        <v>362</v>
      </c>
      <c r="K463" s="5" t="s">
        <v>7087</v>
      </c>
      <c r="L463" s="6">
        <v>2</v>
      </c>
      <c r="M463" s="5" t="s">
        <v>22</v>
      </c>
      <c r="N463" s="90" t="s">
        <v>497</v>
      </c>
      <c r="O463" s="5" t="s">
        <v>137</v>
      </c>
      <c r="P463" s="90" t="s">
        <v>498</v>
      </c>
      <c r="Q463" s="5" t="s">
        <v>177</v>
      </c>
      <c r="R463" s="90" t="s">
        <v>1593</v>
      </c>
      <c r="S463" s="4" t="s">
        <v>286</v>
      </c>
      <c r="T463" s="68" t="str">
        <f t="shared" si="7"/>
        <v xml:space="preserve">10. Reducción de las desigualdades </v>
      </c>
      <c r="U463" s="90" t="s">
        <v>528</v>
      </c>
      <c r="V463" s="4" t="s">
        <v>578</v>
      </c>
      <c r="W463" s="90" t="s">
        <v>3581</v>
      </c>
      <c r="X463" s="4" t="s">
        <v>4290</v>
      </c>
      <c r="Y463" s="90" t="s">
        <v>497</v>
      </c>
      <c r="Z463" s="4" t="s">
        <v>4290</v>
      </c>
      <c r="AA463" s="54" t="s">
        <v>16512</v>
      </c>
      <c r="AB463" s="3" t="s">
        <v>42</v>
      </c>
      <c r="AC463" s="4" t="s">
        <v>44</v>
      </c>
      <c r="AD463" s="4" t="s">
        <v>7088</v>
      </c>
      <c r="AE463" s="4" t="s">
        <v>7089</v>
      </c>
      <c r="AF463" s="4" t="s">
        <v>7090</v>
      </c>
      <c r="AG463" s="4" t="s">
        <v>7091</v>
      </c>
      <c r="AH463" s="3">
        <v>2</v>
      </c>
      <c r="AI463" s="4" t="s">
        <v>7092</v>
      </c>
      <c r="AJ463" s="4" t="s">
        <v>7093</v>
      </c>
      <c r="AK463" s="4" t="s">
        <v>844</v>
      </c>
      <c r="AL463" s="4" t="s">
        <v>7094</v>
      </c>
      <c r="AM463" s="8">
        <v>0</v>
      </c>
      <c r="AN463" s="8">
        <v>1</v>
      </c>
      <c r="AO463" s="8">
        <v>1</v>
      </c>
      <c r="AP463" s="8">
        <v>0</v>
      </c>
      <c r="AQ463" s="6">
        <v>2</v>
      </c>
      <c r="AR463" s="5" t="s">
        <v>7095</v>
      </c>
      <c r="AS463" s="5" t="s">
        <v>7096</v>
      </c>
      <c r="AT463" s="4" t="s">
        <v>7097</v>
      </c>
      <c r="AU463" s="4" t="s">
        <v>7098</v>
      </c>
      <c r="AV463" s="4" t="s">
        <v>7099</v>
      </c>
      <c r="AW463" s="4" t="s">
        <v>7097</v>
      </c>
      <c r="AX463" s="4" t="s">
        <v>7098</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18766109.010000002</v>
      </c>
    </row>
    <row r="464" spans="1:77" ht="15.75" hidden="1">
      <c r="A464" s="51" t="s">
        <v>15895</v>
      </c>
      <c r="B464" s="3" t="s">
        <v>7065</v>
      </c>
      <c r="C464" s="4" t="s">
        <v>7066</v>
      </c>
      <c r="D464" s="4" t="s">
        <v>7067</v>
      </c>
      <c r="E464" s="4" t="s">
        <v>7068</v>
      </c>
      <c r="F464" s="4" t="s">
        <v>7069</v>
      </c>
      <c r="G464" s="4" t="s">
        <v>7070</v>
      </c>
      <c r="H464" s="3" t="s">
        <v>231</v>
      </c>
      <c r="I464" s="4" t="s">
        <v>232</v>
      </c>
      <c r="J464" s="4" t="s">
        <v>7100</v>
      </c>
      <c r="K464" s="5" t="s">
        <v>7101</v>
      </c>
      <c r="L464" s="6">
        <v>2</v>
      </c>
      <c r="M464" s="5" t="s">
        <v>22</v>
      </c>
      <c r="N464" s="90" t="s">
        <v>497</v>
      </c>
      <c r="O464" s="4" t="s">
        <v>4736</v>
      </c>
      <c r="P464" s="90" t="s">
        <v>498</v>
      </c>
      <c r="Q464" s="4" t="s">
        <v>177</v>
      </c>
      <c r="R464" s="90">
        <v>16</v>
      </c>
      <c r="S464" s="4" t="s">
        <v>31</v>
      </c>
      <c r="T464" s="68" t="str">
        <f t="shared" si="7"/>
        <v>16. Paz, justicia e instituciones sólidas</v>
      </c>
      <c r="U464" s="90" t="s">
        <v>497</v>
      </c>
      <c r="V464" s="4" t="s">
        <v>34</v>
      </c>
      <c r="W464" s="90" t="s">
        <v>3581</v>
      </c>
      <c r="X464" s="4" t="s">
        <v>235</v>
      </c>
      <c r="Y464" s="90" t="s">
        <v>349</v>
      </c>
      <c r="Z464" s="4" t="s">
        <v>236</v>
      </c>
      <c r="AA464" s="54" t="s">
        <v>16481</v>
      </c>
      <c r="AB464" s="3" t="s">
        <v>237</v>
      </c>
      <c r="AC464" s="4" t="s">
        <v>238</v>
      </c>
      <c r="AD464" s="4" t="s">
        <v>7031</v>
      </c>
      <c r="AE464" s="4" t="s">
        <v>7032</v>
      </c>
      <c r="AF464" s="4" t="s">
        <v>7102</v>
      </c>
      <c r="AG464" s="4" t="s">
        <v>7103</v>
      </c>
      <c r="AH464" s="3">
        <v>2</v>
      </c>
      <c r="AI464" s="4" t="s">
        <v>7104</v>
      </c>
      <c r="AJ464" s="4" t="s">
        <v>7036</v>
      </c>
      <c r="AK464" s="4" t="s">
        <v>844</v>
      </c>
      <c r="AL464" s="4" t="s">
        <v>7037</v>
      </c>
      <c r="AM464" s="8">
        <v>0</v>
      </c>
      <c r="AN464" s="8">
        <v>1</v>
      </c>
      <c r="AO464" s="8">
        <v>1</v>
      </c>
      <c r="AP464" s="8">
        <v>0</v>
      </c>
      <c r="AQ464" s="6">
        <v>2</v>
      </c>
      <c r="AR464" s="5" t="s">
        <v>7105</v>
      </c>
      <c r="AS464" s="5" t="s">
        <v>7040</v>
      </c>
      <c r="AT464" s="4" t="s">
        <v>7106</v>
      </c>
      <c r="AU464" s="4" t="s">
        <v>7107</v>
      </c>
      <c r="AV464" s="4" t="s">
        <v>7108</v>
      </c>
      <c r="AW464" s="4" t="s">
        <v>7106</v>
      </c>
      <c r="AX464" s="4" t="s">
        <v>7107</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200000</v>
      </c>
    </row>
    <row r="465" spans="1:77" ht="15.75" hidden="1">
      <c r="A465" s="51" t="s">
        <v>15896</v>
      </c>
      <c r="B465" s="3" t="s">
        <v>7065</v>
      </c>
      <c r="C465" s="4" t="s">
        <v>7066</v>
      </c>
      <c r="D465" s="4" t="s">
        <v>7067</v>
      </c>
      <c r="E465" s="4" t="s">
        <v>7068</v>
      </c>
      <c r="F465" s="4" t="s">
        <v>7069</v>
      </c>
      <c r="G465" s="4" t="s">
        <v>7070</v>
      </c>
      <c r="H465" s="3" t="s">
        <v>248</v>
      </c>
      <c r="I465" s="4" t="s">
        <v>249</v>
      </c>
      <c r="J465" s="4" t="s">
        <v>7109</v>
      </c>
      <c r="K465" s="5" t="s">
        <v>7110</v>
      </c>
      <c r="L465" s="6">
        <v>2</v>
      </c>
      <c r="M465" s="5" t="s">
        <v>22</v>
      </c>
      <c r="N465" s="90" t="s">
        <v>497</v>
      </c>
      <c r="O465" s="5" t="s">
        <v>4736</v>
      </c>
      <c r="P465" s="90" t="s">
        <v>498</v>
      </c>
      <c r="Q465" s="5" t="s">
        <v>177</v>
      </c>
      <c r="R465" s="90">
        <v>16</v>
      </c>
      <c r="S465" s="4" t="s">
        <v>31</v>
      </c>
      <c r="T465" s="68" t="str">
        <f t="shared" si="7"/>
        <v>16. Paz, justicia e instituciones sólidas</v>
      </c>
      <c r="U465" s="90" t="s">
        <v>497</v>
      </c>
      <c r="V465" s="4" t="s">
        <v>34</v>
      </c>
      <c r="W465" s="90" t="s">
        <v>528</v>
      </c>
      <c r="X465" s="4" t="s">
        <v>37</v>
      </c>
      <c r="Y465" s="90" t="s">
        <v>840</v>
      </c>
      <c r="Z465" s="4" t="s">
        <v>252</v>
      </c>
      <c r="AA465" s="54" t="s">
        <v>122</v>
      </c>
      <c r="AB465" s="3" t="s">
        <v>253</v>
      </c>
      <c r="AC465" s="4" t="s">
        <v>254</v>
      </c>
      <c r="AD465" s="4" t="s">
        <v>7111</v>
      </c>
      <c r="AE465" s="4" t="s">
        <v>7112</v>
      </c>
      <c r="AF465" s="4" t="s">
        <v>7113</v>
      </c>
      <c r="AG465" s="4" t="s">
        <v>7114</v>
      </c>
      <c r="AH465" s="3">
        <v>4</v>
      </c>
      <c r="AI465" s="4" t="s">
        <v>7115</v>
      </c>
      <c r="AJ465" s="4" t="s">
        <v>7116</v>
      </c>
      <c r="AK465" s="4" t="s">
        <v>844</v>
      </c>
      <c r="AL465" s="4" t="s">
        <v>7049</v>
      </c>
      <c r="AM465" s="3">
        <v>1</v>
      </c>
      <c r="AN465" s="3">
        <v>2</v>
      </c>
      <c r="AO465" s="3">
        <v>3</v>
      </c>
      <c r="AP465" s="3">
        <v>4</v>
      </c>
      <c r="AQ465" s="6">
        <v>4</v>
      </c>
      <c r="AR465" s="5" t="s">
        <v>7051</v>
      </c>
      <c r="AS465" s="5" t="s">
        <v>7040</v>
      </c>
      <c r="AT465" s="4" t="s">
        <v>7106</v>
      </c>
      <c r="AU465" s="4" t="s">
        <v>7107</v>
      </c>
      <c r="AV465" s="4" t="s">
        <v>229</v>
      </c>
      <c r="AW465" s="4" t="s">
        <v>229</v>
      </c>
      <c r="AX465" s="4" t="s">
        <v>229</v>
      </c>
      <c r="AY465" s="4" t="s">
        <v>229</v>
      </c>
      <c r="AZ465" s="4" t="s">
        <v>229</v>
      </c>
      <c r="BA465" s="4" t="s">
        <v>229</v>
      </c>
      <c r="BB465" s="4" t="s">
        <v>229</v>
      </c>
      <c r="BC465" s="4" t="s">
        <v>229</v>
      </c>
      <c r="BD465" s="4" t="s">
        <v>229</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21865421</v>
      </c>
    </row>
    <row r="466" spans="1:77" ht="15.75" hidden="1">
      <c r="A466" s="51" t="s">
        <v>15897</v>
      </c>
      <c r="B466" s="3" t="s">
        <v>7065</v>
      </c>
      <c r="C466" s="4" t="s">
        <v>7066</v>
      </c>
      <c r="D466" s="4" t="s">
        <v>7067</v>
      </c>
      <c r="E466" s="4" t="s">
        <v>7068</v>
      </c>
      <c r="F466" s="4" t="s">
        <v>7069</v>
      </c>
      <c r="G466" s="4" t="s">
        <v>7070</v>
      </c>
      <c r="H466" s="3" t="s">
        <v>263</v>
      </c>
      <c r="I466" s="4" t="s">
        <v>264</v>
      </c>
      <c r="J466" s="4" t="s">
        <v>362</v>
      </c>
      <c r="K466" s="5" t="s">
        <v>7117</v>
      </c>
      <c r="L466" s="6">
        <v>2</v>
      </c>
      <c r="M466" s="5" t="s">
        <v>22</v>
      </c>
      <c r="N466" s="90" t="s">
        <v>497</v>
      </c>
      <c r="O466" s="4" t="s">
        <v>4736</v>
      </c>
      <c r="P466" s="90" t="s">
        <v>3581</v>
      </c>
      <c r="Q466" s="4" t="s">
        <v>179</v>
      </c>
      <c r="R466" s="90">
        <v>5</v>
      </c>
      <c r="S466" s="4" t="s">
        <v>268</v>
      </c>
      <c r="T466" s="68" t="str">
        <f t="shared" si="7"/>
        <v xml:space="preserve">5. Igualdad de género </v>
      </c>
      <c r="U466" s="90" t="s">
        <v>497</v>
      </c>
      <c r="V466" s="4" t="s">
        <v>34</v>
      </c>
      <c r="W466" s="90" t="s">
        <v>349</v>
      </c>
      <c r="X466" s="4" t="s">
        <v>269</v>
      </c>
      <c r="Y466" s="90" t="s">
        <v>840</v>
      </c>
      <c r="Z466" s="4" t="s">
        <v>270</v>
      </c>
      <c r="AA466" s="54" t="s">
        <v>16482</v>
      </c>
      <c r="AB466" s="3" t="s">
        <v>271</v>
      </c>
      <c r="AC466" s="4" t="s">
        <v>272</v>
      </c>
      <c r="AD466" s="4" t="s">
        <v>7118</v>
      </c>
      <c r="AE466" s="4" t="s">
        <v>7119</v>
      </c>
      <c r="AF466" s="4" t="s">
        <v>7120</v>
      </c>
      <c r="AG466" s="4" t="s">
        <v>7121</v>
      </c>
      <c r="AH466" s="3">
        <v>4</v>
      </c>
      <c r="AI466" s="4" t="s">
        <v>7122</v>
      </c>
      <c r="AJ466" s="4" t="s">
        <v>7123</v>
      </c>
      <c r="AK466" s="4" t="s">
        <v>844</v>
      </c>
      <c r="AL466" s="4" t="s">
        <v>7124</v>
      </c>
      <c r="AM466" s="3">
        <v>1</v>
      </c>
      <c r="AN466" s="3">
        <v>2</v>
      </c>
      <c r="AO466" s="3">
        <v>3</v>
      </c>
      <c r="AP466" s="3">
        <v>4</v>
      </c>
      <c r="AQ466" s="6">
        <v>4</v>
      </c>
      <c r="AR466" s="5" t="s">
        <v>7039</v>
      </c>
      <c r="AS466" s="5" t="s">
        <v>7125</v>
      </c>
      <c r="AT466" s="4" t="s">
        <v>7126</v>
      </c>
      <c r="AU466" s="4" t="s">
        <v>7127</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150000</v>
      </c>
    </row>
    <row r="467" spans="1:77" ht="15.75" hidden="1">
      <c r="A467" s="51" t="s">
        <v>15898</v>
      </c>
      <c r="B467" s="3" t="s">
        <v>7065</v>
      </c>
      <c r="C467" s="4" t="s">
        <v>7066</v>
      </c>
      <c r="D467" s="4" t="s">
        <v>7067</v>
      </c>
      <c r="E467" s="4" t="s">
        <v>7068</v>
      </c>
      <c r="F467" s="4" t="s">
        <v>7069</v>
      </c>
      <c r="G467" s="4" t="s">
        <v>7070</v>
      </c>
      <c r="H467" s="3" t="s">
        <v>282</v>
      </c>
      <c r="I467" s="4" t="s">
        <v>283</v>
      </c>
      <c r="J467" s="4" t="s">
        <v>7128</v>
      </c>
      <c r="K467" s="5" t="s">
        <v>7129</v>
      </c>
      <c r="L467" s="6">
        <v>2</v>
      </c>
      <c r="M467" s="5" t="s">
        <v>22</v>
      </c>
      <c r="N467" s="90" t="s">
        <v>497</v>
      </c>
      <c r="O467" s="5" t="s">
        <v>4736</v>
      </c>
      <c r="P467" s="90" t="s">
        <v>3581</v>
      </c>
      <c r="Q467" s="5" t="s">
        <v>179</v>
      </c>
      <c r="R467" s="90">
        <v>10</v>
      </c>
      <c r="S467" s="4" t="s">
        <v>286</v>
      </c>
      <c r="T467" s="68" t="str">
        <f t="shared" si="7"/>
        <v xml:space="preserve">10. Reducción de las desigualdades </v>
      </c>
      <c r="U467" s="90" t="s">
        <v>497</v>
      </c>
      <c r="V467" s="4" t="s">
        <v>34</v>
      </c>
      <c r="W467" s="90" t="s">
        <v>349</v>
      </c>
      <c r="X467" s="4" t="s">
        <v>269</v>
      </c>
      <c r="Y467" s="90" t="s">
        <v>840</v>
      </c>
      <c r="Z467" s="4" t="s">
        <v>270</v>
      </c>
      <c r="AA467" s="54" t="s">
        <v>16482</v>
      </c>
      <c r="AB467" s="3" t="s">
        <v>287</v>
      </c>
      <c r="AC467" s="4" t="s">
        <v>288</v>
      </c>
      <c r="AD467" s="4" t="s">
        <v>7002</v>
      </c>
      <c r="AE467" s="4" t="s">
        <v>7130</v>
      </c>
      <c r="AF467" s="4" t="s">
        <v>7004</v>
      </c>
      <c r="AG467" s="4" t="s">
        <v>7131</v>
      </c>
      <c r="AH467" s="3">
        <v>1</v>
      </c>
      <c r="AI467" s="4" t="s">
        <v>7006</v>
      </c>
      <c r="AJ467" s="4" t="s">
        <v>7007</v>
      </c>
      <c r="AK467" s="4" t="s">
        <v>844</v>
      </c>
      <c r="AL467" s="4" t="s">
        <v>7008</v>
      </c>
      <c r="AM467" s="8">
        <v>0</v>
      </c>
      <c r="AN467" s="8">
        <v>0</v>
      </c>
      <c r="AO467" s="8">
        <v>1</v>
      </c>
      <c r="AP467" s="8">
        <v>0</v>
      </c>
      <c r="AQ467" s="6">
        <v>4</v>
      </c>
      <c r="AR467" s="5" t="s">
        <v>7095</v>
      </c>
      <c r="AS467" s="5" t="s">
        <v>7132</v>
      </c>
      <c r="AT467" s="4" t="s">
        <v>7133</v>
      </c>
      <c r="AU467" s="4" t="s">
        <v>7134</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
        <v>15899</v>
      </c>
      <c r="B468" s="3" t="s">
        <v>7065</v>
      </c>
      <c r="C468" s="4" t="s">
        <v>7066</v>
      </c>
      <c r="D468" s="4" t="s">
        <v>7135</v>
      </c>
      <c r="E468" s="4" t="s">
        <v>7068</v>
      </c>
      <c r="F468" s="4" t="s">
        <v>7069</v>
      </c>
      <c r="G468" s="4" t="s">
        <v>7070</v>
      </c>
      <c r="H468" s="3" t="s">
        <v>345</v>
      </c>
      <c r="I468" s="4" t="s">
        <v>346</v>
      </c>
      <c r="J468" s="4" t="s">
        <v>347</v>
      </c>
      <c r="K468" s="5" t="s">
        <v>7136</v>
      </c>
      <c r="L468" s="6">
        <v>2</v>
      </c>
      <c r="M468" s="5" t="s">
        <v>22</v>
      </c>
      <c r="N468" s="90" t="s">
        <v>497</v>
      </c>
      <c r="O468" s="4" t="s">
        <v>4736</v>
      </c>
      <c r="P468" s="90" t="s">
        <v>3581</v>
      </c>
      <c r="Q468" s="4" t="s">
        <v>179</v>
      </c>
      <c r="R468" s="90" t="s">
        <v>1593</v>
      </c>
      <c r="S468" s="4" t="s">
        <v>286</v>
      </c>
      <c r="T468" s="68" t="str">
        <f t="shared" si="7"/>
        <v xml:space="preserve">10. Reducción de las desigualdades </v>
      </c>
      <c r="U468" s="90" t="s">
        <v>349</v>
      </c>
      <c r="V468" s="4" t="s">
        <v>350</v>
      </c>
      <c r="W468" s="90" t="s">
        <v>351</v>
      </c>
      <c r="X468" s="4" t="s">
        <v>352</v>
      </c>
      <c r="Y468" s="90"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300000</v>
      </c>
    </row>
    <row r="469" spans="1:77" ht="15.75" hidden="1">
      <c r="A469" s="51" t="s">
        <v>15900</v>
      </c>
      <c r="B469" s="3" t="s">
        <v>7137</v>
      </c>
      <c r="C469" s="4" t="s">
        <v>7138</v>
      </c>
      <c r="D469" s="4" t="s">
        <v>7139</v>
      </c>
      <c r="E469" s="4" t="s">
        <v>7140</v>
      </c>
      <c r="F469" s="4" t="s">
        <v>7141</v>
      </c>
      <c r="G469" s="4" t="s">
        <v>7142</v>
      </c>
      <c r="H469" s="3" t="s">
        <v>7156</v>
      </c>
      <c r="I469" s="4" t="s">
        <v>7157</v>
      </c>
      <c r="J469" s="4" t="s">
        <v>7158</v>
      </c>
      <c r="K469" s="5" t="s">
        <v>7159</v>
      </c>
      <c r="L469" s="6">
        <v>2</v>
      </c>
      <c r="M469" s="5" t="s">
        <v>22</v>
      </c>
      <c r="N469" s="90">
        <v>3</v>
      </c>
      <c r="O469" s="4" t="s">
        <v>138</v>
      </c>
      <c r="P469" s="90">
        <v>4</v>
      </c>
      <c r="Q469" s="4" t="s">
        <v>186</v>
      </c>
      <c r="R469" s="90">
        <v>15</v>
      </c>
      <c r="S469" s="4" t="s">
        <v>927</v>
      </c>
      <c r="T469" s="68" t="str">
        <f t="shared" si="7"/>
        <v>15. Vida de ecosistemas terrestres</v>
      </c>
      <c r="U469" s="90" t="s">
        <v>349</v>
      </c>
      <c r="V469" s="4" t="s">
        <v>350</v>
      </c>
      <c r="W469" s="90" t="s">
        <v>497</v>
      </c>
      <c r="X469" s="4" t="s">
        <v>928</v>
      </c>
      <c r="Y469" s="90" t="s">
        <v>840</v>
      </c>
      <c r="Z469" s="4" t="s">
        <v>929</v>
      </c>
      <c r="AA469" s="54" t="s">
        <v>16495</v>
      </c>
      <c r="AB469" s="3" t="s">
        <v>930</v>
      </c>
      <c r="AC469" s="4" t="s">
        <v>931</v>
      </c>
      <c r="AD469" s="4" t="s">
        <v>7160</v>
      </c>
      <c r="AE469" s="4" t="s">
        <v>7161</v>
      </c>
      <c r="AF469" s="4" t="s">
        <v>7162</v>
      </c>
      <c r="AG469" s="4" t="s">
        <v>7163</v>
      </c>
      <c r="AH469" s="8">
        <v>1</v>
      </c>
      <c r="AI469" s="4" t="s">
        <v>7164</v>
      </c>
      <c r="AJ469" s="4" t="s">
        <v>7165</v>
      </c>
      <c r="AK469" s="4" t="s">
        <v>59</v>
      </c>
      <c r="AL469" s="4" t="s">
        <v>7166</v>
      </c>
      <c r="AM469" s="9">
        <v>0.25</v>
      </c>
      <c r="AN469" s="9">
        <v>0.5</v>
      </c>
      <c r="AO469" s="9">
        <v>0.75</v>
      </c>
      <c r="AP469" s="9">
        <v>1</v>
      </c>
      <c r="AQ469" s="6">
        <v>1</v>
      </c>
      <c r="AR469" s="5" t="s">
        <v>7167</v>
      </c>
      <c r="AS469" s="5" t="s">
        <v>7168</v>
      </c>
      <c r="AT469" s="4" t="s">
        <v>7169</v>
      </c>
      <c r="AU469" s="4" t="s">
        <v>7170</v>
      </c>
      <c r="AV469" s="4" t="s">
        <v>7171</v>
      </c>
      <c r="AW469" s="4" t="s">
        <v>7169</v>
      </c>
      <c r="AX469" s="4" t="s">
        <v>7172</v>
      </c>
      <c r="AY469" s="4" t="s">
        <v>7173</v>
      </c>
      <c r="AZ469" s="4" t="s">
        <v>7174</v>
      </c>
      <c r="BA469" s="4" t="s">
        <v>7175</v>
      </c>
      <c r="BB469" s="4" t="s">
        <v>7176</v>
      </c>
      <c r="BC469" s="4" t="s">
        <v>7174</v>
      </c>
      <c r="BD469" s="4" t="s">
        <v>7175</v>
      </c>
      <c r="BE469" s="4" t="s">
        <v>7177</v>
      </c>
      <c r="BF469" s="4" t="s">
        <v>7174</v>
      </c>
      <c r="BG469" s="4" t="s">
        <v>7175</v>
      </c>
      <c r="BH469" s="4" t="s">
        <v>7178</v>
      </c>
      <c r="BI469" s="4" t="s">
        <v>7174</v>
      </c>
      <c r="BJ469" s="4" t="s">
        <v>7175</v>
      </c>
      <c r="BK469" s="4" t="s">
        <v>7179</v>
      </c>
      <c r="BL469" s="4" t="s">
        <v>7174</v>
      </c>
      <c r="BM469" s="4" t="s">
        <v>7175</v>
      </c>
      <c r="BN469" s="4" t="s">
        <v>7180</v>
      </c>
      <c r="BO469" s="4" t="s">
        <v>7181</v>
      </c>
      <c r="BP469" s="4" t="s">
        <v>7182</v>
      </c>
      <c r="BQ469" s="4" t="s">
        <v>7183</v>
      </c>
      <c r="BR469" s="4" t="s">
        <v>7181</v>
      </c>
      <c r="BS469" s="4" t="s">
        <v>7182</v>
      </c>
      <c r="BT469" s="4" t="s">
        <v>7184</v>
      </c>
      <c r="BU469" s="4" t="s">
        <v>7185</v>
      </c>
      <c r="BV469" s="4" t="s">
        <v>229</v>
      </c>
      <c r="BX469" s="51"/>
      <c r="BY469" s="69">
        <v>61510286</v>
      </c>
    </row>
    <row r="470" spans="1:77" ht="15.75" hidden="1">
      <c r="A470" s="51" t="s">
        <v>15909</v>
      </c>
      <c r="B470" s="3" t="s">
        <v>7137</v>
      </c>
      <c r="C470" s="4" t="s">
        <v>7138</v>
      </c>
      <c r="D470" s="4" t="s">
        <v>7139</v>
      </c>
      <c r="E470" s="4" t="s">
        <v>7140</v>
      </c>
      <c r="F470" s="4" t="s">
        <v>7141</v>
      </c>
      <c r="G470" s="4" t="s">
        <v>7142</v>
      </c>
      <c r="H470" s="3" t="s">
        <v>282</v>
      </c>
      <c r="I470" s="4" t="s">
        <v>283</v>
      </c>
      <c r="J470" s="4" t="s">
        <v>7319</v>
      </c>
      <c r="K470" s="5" t="s">
        <v>7320</v>
      </c>
      <c r="L470" s="6">
        <v>2</v>
      </c>
      <c r="M470" s="5" t="s">
        <v>22</v>
      </c>
      <c r="N470" s="90" t="s">
        <v>528</v>
      </c>
      <c r="O470" s="4" t="s">
        <v>138</v>
      </c>
      <c r="P470" s="90" t="s">
        <v>840</v>
      </c>
      <c r="Q470" s="4" t="s">
        <v>186</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16482</v>
      </c>
      <c r="AB470" s="3" t="s">
        <v>287</v>
      </c>
      <c r="AC470" s="4" t="s">
        <v>288</v>
      </c>
      <c r="AD470" s="4" t="s">
        <v>7321</v>
      </c>
      <c r="AE470" s="4" t="s">
        <v>7322</v>
      </c>
      <c r="AF470" s="4" t="s">
        <v>7323</v>
      </c>
      <c r="AG470" s="4" t="s">
        <v>7324</v>
      </c>
      <c r="AH470" s="3">
        <v>1250</v>
      </c>
      <c r="AI470" s="4" t="s">
        <v>7325</v>
      </c>
      <c r="AJ470" s="4" t="s">
        <v>7326</v>
      </c>
      <c r="AK470" s="4" t="s">
        <v>7327</v>
      </c>
      <c r="AL470" s="4" t="s">
        <v>7312</v>
      </c>
      <c r="AM470" s="3">
        <v>315</v>
      </c>
      <c r="AN470" s="3">
        <v>630</v>
      </c>
      <c r="AO470" s="3">
        <v>975</v>
      </c>
      <c r="AP470" s="3">
        <v>1260</v>
      </c>
      <c r="AQ470" s="6">
        <v>3750</v>
      </c>
      <c r="AR470" s="5" t="s">
        <v>7328</v>
      </c>
      <c r="AS470" s="5" t="s">
        <v>7329</v>
      </c>
      <c r="AT470" s="4" t="s">
        <v>7330</v>
      </c>
      <c r="AU470" s="4" t="s">
        <v>7331</v>
      </c>
      <c r="AV470" s="4" t="s">
        <v>7332</v>
      </c>
      <c r="AW470" s="4" t="s">
        <v>7333</v>
      </c>
      <c r="AX470" s="4" t="s">
        <v>430</v>
      </c>
      <c r="AY470" s="4" t="s">
        <v>7334</v>
      </c>
      <c r="AZ470" s="4" t="s">
        <v>7335</v>
      </c>
      <c r="BA470" s="4" t="s">
        <v>7318</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5245629</v>
      </c>
    </row>
    <row r="471" spans="1:77" ht="15.75" hidden="1">
      <c r="A471" s="51" t="s">
        <v>15910</v>
      </c>
      <c r="B471" s="3" t="s">
        <v>7137</v>
      </c>
      <c r="C471" s="4" t="s">
        <v>7138</v>
      </c>
      <c r="D471" s="4" t="s">
        <v>7378</v>
      </c>
      <c r="E471" s="4" t="s">
        <v>7140</v>
      </c>
      <c r="F471" s="4" t="s">
        <v>7141</v>
      </c>
      <c r="G471" s="4" t="s">
        <v>7142</v>
      </c>
      <c r="H471" s="3" t="s">
        <v>345</v>
      </c>
      <c r="I471" s="4" t="s">
        <v>346</v>
      </c>
      <c r="J471" s="4" t="s">
        <v>347</v>
      </c>
      <c r="K471" s="5" t="s">
        <v>7379</v>
      </c>
      <c r="L471" s="6">
        <v>2</v>
      </c>
      <c r="M471" s="5" t="s">
        <v>22</v>
      </c>
      <c r="N471" s="90" t="s">
        <v>528</v>
      </c>
      <c r="O471" s="5" t="s">
        <v>138</v>
      </c>
      <c r="P471" s="90" t="s">
        <v>840</v>
      </c>
      <c r="Q471" s="5" t="s">
        <v>186</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30580000</v>
      </c>
    </row>
    <row r="472" spans="1:77" ht="15.75" hidden="1">
      <c r="A472" s="51" t="s">
        <v>15911</v>
      </c>
      <c r="B472" s="3" t="s">
        <v>7137</v>
      </c>
      <c r="C472" s="4" t="s">
        <v>7138</v>
      </c>
      <c r="D472" s="4" t="s">
        <v>7139</v>
      </c>
      <c r="E472" s="4" t="s">
        <v>7140</v>
      </c>
      <c r="F472" s="4" t="s">
        <v>7141</v>
      </c>
      <c r="G472" s="4" t="s">
        <v>7142</v>
      </c>
      <c r="H472" s="3" t="s">
        <v>7336</v>
      </c>
      <c r="I472" s="4" t="s">
        <v>7337</v>
      </c>
      <c r="J472" s="4" t="s">
        <v>7338</v>
      </c>
      <c r="K472" s="5" t="s">
        <v>7339</v>
      </c>
      <c r="L472" s="6">
        <v>2</v>
      </c>
      <c r="M472" s="5" t="s">
        <v>22</v>
      </c>
      <c r="N472" s="90">
        <v>3</v>
      </c>
      <c r="O472" s="5" t="s">
        <v>138</v>
      </c>
      <c r="P472" s="90">
        <v>1</v>
      </c>
      <c r="Q472" s="5" t="s">
        <v>183</v>
      </c>
      <c r="R472" s="90">
        <v>15</v>
      </c>
      <c r="S472" s="4" t="s">
        <v>927</v>
      </c>
      <c r="T472" s="68" t="str">
        <f t="shared" si="7"/>
        <v>15. Vida de ecosistemas terrestres</v>
      </c>
      <c r="U472" s="90" t="s">
        <v>349</v>
      </c>
      <c r="V472" s="4" t="s">
        <v>350</v>
      </c>
      <c r="W472" s="90" t="s">
        <v>497</v>
      </c>
      <c r="X472" s="4" t="s">
        <v>928</v>
      </c>
      <c r="Y472" s="90" t="s">
        <v>840</v>
      </c>
      <c r="Z472" s="4" t="s">
        <v>929</v>
      </c>
      <c r="AA472" s="54" t="s">
        <v>16495</v>
      </c>
      <c r="AB472" s="3" t="s">
        <v>7340</v>
      </c>
      <c r="AC472" s="4" t="s">
        <v>7341</v>
      </c>
      <c r="AD472" s="4" t="s">
        <v>7342</v>
      </c>
      <c r="AE472" s="4" t="s">
        <v>7248</v>
      </c>
      <c r="AF472" s="4" t="s">
        <v>7343</v>
      </c>
      <c r="AG472" s="4" t="s">
        <v>7344</v>
      </c>
      <c r="AH472" s="8">
        <v>1</v>
      </c>
      <c r="AI472" s="4" t="s">
        <v>7345</v>
      </c>
      <c r="AJ472" s="4" t="s">
        <v>7346</v>
      </c>
      <c r="AK472" s="4" t="s">
        <v>59</v>
      </c>
      <c r="AL472" s="4" t="s">
        <v>7347</v>
      </c>
      <c r="AM472" s="9">
        <v>0.246</v>
      </c>
      <c r="AN472" s="9">
        <v>0.495</v>
      </c>
      <c r="AO472" s="9">
        <v>0.747</v>
      </c>
      <c r="AP472" s="9">
        <v>1</v>
      </c>
      <c r="AQ472" s="6">
        <v>1</v>
      </c>
      <c r="AR472" s="5" t="s">
        <v>7348</v>
      </c>
      <c r="AS472" s="5" t="s">
        <v>7349</v>
      </c>
      <c r="AT472" s="4" t="s">
        <v>7350</v>
      </c>
      <c r="AU472" s="4" t="s">
        <v>7351</v>
      </c>
      <c r="AV472" s="4" t="s">
        <v>7352</v>
      </c>
      <c r="AW472" s="4" t="s">
        <v>7350</v>
      </c>
      <c r="AX472" s="4" t="s">
        <v>7351</v>
      </c>
      <c r="AY472" s="4" t="s">
        <v>7353</v>
      </c>
      <c r="AZ472" s="4" t="s">
        <v>7354</v>
      </c>
      <c r="BA472" s="4" t="s">
        <v>7355</v>
      </c>
      <c r="BB472" s="4" t="s">
        <v>7356</v>
      </c>
      <c r="BC472" s="4" t="s">
        <v>7354</v>
      </c>
      <c r="BD472" s="4" t="s">
        <v>7355</v>
      </c>
      <c r="BE472" s="4" t="s">
        <v>7357</v>
      </c>
      <c r="BF472" s="4" t="s">
        <v>7354</v>
      </c>
      <c r="BG472" s="4" t="s">
        <v>7355</v>
      </c>
      <c r="BH472" s="4" t="s">
        <v>7358</v>
      </c>
      <c r="BI472" s="4" t="s">
        <v>7354</v>
      </c>
      <c r="BJ472" s="4" t="s">
        <v>7355</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4494137</v>
      </c>
    </row>
    <row r="473" spans="1:77" ht="15.75" hidden="1">
      <c r="A473" s="51" t="s">
        <v>15912</v>
      </c>
      <c r="B473" s="3" t="s">
        <v>7137</v>
      </c>
      <c r="C473" s="4" t="s">
        <v>7138</v>
      </c>
      <c r="D473" s="4" t="s">
        <v>7139</v>
      </c>
      <c r="E473" s="4" t="s">
        <v>7140</v>
      </c>
      <c r="F473" s="4" t="s">
        <v>7141</v>
      </c>
      <c r="G473" s="4" t="s">
        <v>7142</v>
      </c>
      <c r="H473" s="3" t="s">
        <v>295</v>
      </c>
      <c r="I473" s="4" t="s">
        <v>296</v>
      </c>
      <c r="J473" s="4" t="s">
        <v>7359</v>
      </c>
      <c r="K473" s="5" t="s">
        <v>7360</v>
      </c>
      <c r="L473" s="6">
        <v>2</v>
      </c>
      <c r="M473" s="5" t="s">
        <v>22</v>
      </c>
      <c r="N473" s="90">
        <v>3</v>
      </c>
      <c r="O473" s="4" t="s">
        <v>138</v>
      </c>
      <c r="P473" s="90">
        <v>4</v>
      </c>
      <c r="Q473" s="4" t="s">
        <v>186</v>
      </c>
      <c r="R473" s="90">
        <v>16</v>
      </c>
      <c r="S473" s="4" t="s">
        <v>31</v>
      </c>
      <c r="T473" s="68" t="str">
        <f t="shared" si="7"/>
        <v>16. Paz, justicia e instituciones sólidas</v>
      </c>
      <c r="U473" s="90" t="s">
        <v>497</v>
      </c>
      <c r="V473" s="4" t="s">
        <v>222</v>
      </c>
      <c r="W473" s="90" t="s">
        <v>528</v>
      </c>
      <c r="X473" s="4" t="s">
        <v>37</v>
      </c>
      <c r="Y473" s="90" t="s">
        <v>349</v>
      </c>
      <c r="Z473" s="4" t="s">
        <v>1685</v>
      </c>
      <c r="AA473" s="54" t="s">
        <v>16503</v>
      </c>
      <c r="AB473" s="3" t="s">
        <v>2285</v>
      </c>
      <c r="AC473" s="4" t="s">
        <v>7361</v>
      </c>
      <c r="AD473" s="4" t="s">
        <v>7362</v>
      </c>
      <c r="AE473" s="4" t="s">
        <v>7288</v>
      </c>
      <c r="AF473" s="4" t="s">
        <v>7363</v>
      </c>
      <c r="AG473" s="4" t="s">
        <v>7364</v>
      </c>
      <c r="AH473" s="8">
        <v>0.15</v>
      </c>
      <c r="AI473" s="4" t="s">
        <v>7365</v>
      </c>
      <c r="AJ473" s="4" t="s">
        <v>7366</v>
      </c>
      <c r="AK473" s="4" t="s">
        <v>59</v>
      </c>
      <c r="AL473" s="4" t="s">
        <v>7367</v>
      </c>
      <c r="AM473" s="8">
        <v>0</v>
      </c>
      <c r="AN473" s="9">
        <v>0.05</v>
      </c>
      <c r="AO473" s="9">
        <v>0.1</v>
      </c>
      <c r="AP473" s="9">
        <v>0.15</v>
      </c>
      <c r="AQ473" s="6">
        <v>0.3</v>
      </c>
      <c r="AR473" s="5" t="s">
        <v>7368</v>
      </c>
      <c r="AS473" s="5" t="s">
        <v>7369</v>
      </c>
      <c r="AT473" s="4" t="s">
        <v>7335</v>
      </c>
      <c r="AU473" s="4" t="s">
        <v>7318</v>
      </c>
      <c r="AV473" s="4" t="s">
        <v>7370</v>
      </c>
      <c r="AW473" s="4" t="s">
        <v>7335</v>
      </c>
      <c r="AX473" s="4" t="s">
        <v>7318</v>
      </c>
      <c r="AY473" s="4" t="s">
        <v>7371</v>
      </c>
      <c r="AZ473" s="4" t="s">
        <v>7335</v>
      </c>
      <c r="BA473" s="4" t="s">
        <v>7318</v>
      </c>
      <c r="BB473" s="4" t="s">
        <v>7372</v>
      </c>
      <c r="BC473" s="4" t="s">
        <v>7335</v>
      </c>
      <c r="BD473" s="4" t="s">
        <v>7318</v>
      </c>
      <c r="BE473" s="4" t="s">
        <v>7373</v>
      </c>
      <c r="BF473" s="4" t="s">
        <v>7335</v>
      </c>
      <c r="BG473" s="4" t="s">
        <v>7318</v>
      </c>
      <c r="BH473" s="4" t="s">
        <v>7374</v>
      </c>
      <c r="BI473" s="4" t="s">
        <v>7335</v>
      </c>
      <c r="BJ473" s="4" t="s">
        <v>7318</v>
      </c>
      <c r="BK473" s="4" t="s">
        <v>7375</v>
      </c>
      <c r="BL473" s="4" t="s">
        <v>7335</v>
      </c>
      <c r="BM473" s="4" t="s">
        <v>7318</v>
      </c>
      <c r="BN473" s="4" t="s">
        <v>7376</v>
      </c>
      <c r="BO473" s="4" t="s">
        <v>7335</v>
      </c>
      <c r="BP473" s="4" t="s">
        <v>7318</v>
      </c>
      <c r="BQ473" s="4" t="s">
        <v>7377</v>
      </c>
      <c r="BR473" s="4" t="s">
        <v>7335</v>
      </c>
      <c r="BS473" s="4" t="s">
        <v>7318</v>
      </c>
      <c r="BT473" s="4" t="s">
        <v>229</v>
      </c>
      <c r="BU473" s="4" t="s">
        <v>229</v>
      </c>
      <c r="BV473" s="4" t="s">
        <v>229</v>
      </c>
      <c r="BY473" s="69">
        <v>20285930</v>
      </c>
    </row>
    <row r="474" spans="1:77" ht="15.75" hidden="1">
      <c r="A474" s="51" t="s">
        <v>15901</v>
      </c>
      <c r="B474" s="3" t="s">
        <v>7137</v>
      </c>
      <c r="C474" s="4" t="s">
        <v>7138</v>
      </c>
      <c r="D474" s="4" t="s">
        <v>7139</v>
      </c>
      <c r="E474" s="4" t="s">
        <v>7140</v>
      </c>
      <c r="F474" s="4" t="s">
        <v>7141</v>
      </c>
      <c r="G474" s="4" t="s">
        <v>7142</v>
      </c>
      <c r="H474" s="3" t="s">
        <v>7186</v>
      </c>
      <c r="I474" s="4" t="s">
        <v>7187</v>
      </c>
      <c r="J474" s="4" t="s">
        <v>7188</v>
      </c>
      <c r="K474" s="5" t="s">
        <v>7189</v>
      </c>
      <c r="L474" s="6">
        <v>2</v>
      </c>
      <c r="M474" s="5" t="s">
        <v>22</v>
      </c>
      <c r="N474" s="90">
        <v>3</v>
      </c>
      <c r="O474" s="5" t="s">
        <v>138</v>
      </c>
      <c r="P474" s="90">
        <v>4</v>
      </c>
      <c r="Q474" s="5" t="s">
        <v>186</v>
      </c>
      <c r="R474" s="90">
        <v>15</v>
      </c>
      <c r="S474" s="4" t="s">
        <v>927</v>
      </c>
      <c r="T474" s="68" t="str">
        <f t="shared" si="7"/>
        <v>15. Vida de ecosistemas terrestres</v>
      </c>
      <c r="U474" s="90" t="s">
        <v>497</v>
      </c>
      <c r="V474" s="4" t="s">
        <v>34</v>
      </c>
      <c r="W474" s="90" t="s">
        <v>528</v>
      </c>
      <c r="X474" s="4" t="s">
        <v>37</v>
      </c>
      <c r="Y474" s="90" t="s">
        <v>528</v>
      </c>
      <c r="Z474" s="4" t="s">
        <v>7190</v>
      </c>
      <c r="AA474" s="54" t="s">
        <v>16519</v>
      </c>
      <c r="AB474" s="3" t="s">
        <v>7191</v>
      </c>
      <c r="AC474" s="4" t="s">
        <v>7192</v>
      </c>
      <c r="AD474" s="4" t="s">
        <v>7193</v>
      </c>
      <c r="AE474" s="4" t="s">
        <v>7194</v>
      </c>
      <c r="AF474" s="4" t="s">
        <v>7195</v>
      </c>
      <c r="AG474" s="4" t="s">
        <v>7196</v>
      </c>
      <c r="AH474" s="8">
        <v>0.05</v>
      </c>
      <c r="AI474" s="4" t="s">
        <v>7197</v>
      </c>
      <c r="AJ474" s="4" t="s">
        <v>7198</v>
      </c>
      <c r="AK474" s="4" t="s">
        <v>59</v>
      </c>
      <c r="AL474" s="4" t="s">
        <v>7199</v>
      </c>
      <c r="AM474" s="9">
        <v>0.01</v>
      </c>
      <c r="AN474" s="9">
        <v>0.02</v>
      </c>
      <c r="AO474" s="9">
        <v>0.03</v>
      </c>
      <c r="AP474" s="9">
        <v>0.05</v>
      </c>
      <c r="AQ474" s="6">
        <v>0.2</v>
      </c>
      <c r="AR474" s="5" t="s">
        <v>7200</v>
      </c>
      <c r="AS474" s="5" t="s">
        <v>7201</v>
      </c>
      <c r="AT474" s="4" t="s">
        <v>7202</v>
      </c>
      <c r="AU474" s="4" t="s">
        <v>7203</v>
      </c>
      <c r="AV474" s="4" t="s">
        <v>229</v>
      </c>
      <c r="AW474" s="4" t="s">
        <v>229</v>
      </c>
      <c r="AX474" s="4" t="s">
        <v>229</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901455369.65999997</v>
      </c>
    </row>
    <row r="475" spans="1:77" ht="15.75" hidden="1">
      <c r="A475" s="51" t="s">
        <v>15902</v>
      </c>
      <c r="B475" s="3" t="s">
        <v>7137</v>
      </c>
      <c r="C475" s="4" t="s">
        <v>7138</v>
      </c>
      <c r="D475" s="4" t="s">
        <v>7139</v>
      </c>
      <c r="E475" s="4" t="s">
        <v>7140</v>
      </c>
      <c r="F475" s="4" t="s">
        <v>7141</v>
      </c>
      <c r="G475" s="4" t="s">
        <v>7142</v>
      </c>
      <c r="H475" s="3" t="s">
        <v>7204</v>
      </c>
      <c r="I475" s="4" t="s">
        <v>7205</v>
      </c>
      <c r="J475" s="4" t="s">
        <v>7206</v>
      </c>
      <c r="K475" s="5" t="s">
        <v>7207</v>
      </c>
      <c r="L475" s="6">
        <v>2</v>
      </c>
      <c r="M475" s="5" t="s">
        <v>22</v>
      </c>
      <c r="N475" s="90">
        <v>3</v>
      </c>
      <c r="O475" s="4" t="s">
        <v>138</v>
      </c>
      <c r="P475" s="90">
        <v>4</v>
      </c>
      <c r="Q475" s="4" t="s">
        <v>186</v>
      </c>
      <c r="R475" s="90">
        <v>15</v>
      </c>
      <c r="S475" s="4" t="s">
        <v>927</v>
      </c>
      <c r="T475" s="68" t="str">
        <f t="shared" si="7"/>
        <v>15. Vida de ecosistemas terrestres</v>
      </c>
      <c r="U475" s="90" t="s">
        <v>349</v>
      </c>
      <c r="V475" s="4" t="s">
        <v>350</v>
      </c>
      <c r="W475" s="90" t="s">
        <v>497</v>
      </c>
      <c r="X475" s="4" t="s">
        <v>928</v>
      </c>
      <c r="Y475" s="90" t="s">
        <v>351</v>
      </c>
      <c r="Z475" s="4" t="s">
        <v>1404</v>
      </c>
      <c r="AA475" s="54" t="s">
        <v>945</v>
      </c>
      <c r="AB475" s="3" t="s">
        <v>7208</v>
      </c>
      <c r="AC475" s="4" t="s">
        <v>7209</v>
      </c>
      <c r="AD475" s="4" t="s">
        <v>7210</v>
      </c>
      <c r="AE475" s="4" t="s">
        <v>7211</v>
      </c>
      <c r="AF475" s="4" t="s">
        <v>7212</v>
      </c>
      <c r="AG475" s="4" t="s">
        <v>7213</v>
      </c>
      <c r="AH475" s="8">
        <v>1</v>
      </c>
      <c r="AI475" s="4" t="s">
        <v>7214</v>
      </c>
      <c r="AJ475" s="4" t="s">
        <v>7215</v>
      </c>
      <c r="AK475" s="4" t="s">
        <v>59</v>
      </c>
      <c r="AL475" s="4" t="s">
        <v>7216</v>
      </c>
      <c r="AM475" s="9">
        <v>0.25</v>
      </c>
      <c r="AN475" s="9">
        <v>0.35</v>
      </c>
      <c r="AO475" s="9">
        <v>0.45</v>
      </c>
      <c r="AP475" s="9">
        <v>1</v>
      </c>
      <c r="AQ475" s="6">
        <v>1</v>
      </c>
      <c r="AR475" s="5" t="s">
        <v>7217</v>
      </c>
      <c r="AS475" s="5" t="s">
        <v>7218</v>
      </c>
      <c r="AT475" s="4" t="s">
        <v>7219</v>
      </c>
      <c r="AU475" s="4" t="s">
        <v>7220</v>
      </c>
      <c r="AV475" s="4" t="s">
        <v>7221</v>
      </c>
      <c r="AW475" s="4" t="s">
        <v>7222</v>
      </c>
      <c r="AX475" s="4" t="s">
        <v>7223</v>
      </c>
      <c r="AY475" s="4" t="s">
        <v>7224</v>
      </c>
      <c r="AZ475" s="4" t="s">
        <v>7225</v>
      </c>
      <c r="BA475" s="4" t="s">
        <v>7226</v>
      </c>
      <c r="BB475" s="4" t="s">
        <v>7227</v>
      </c>
      <c r="BC475" s="4" t="s">
        <v>7228</v>
      </c>
      <c r="BD475" s="4" t="s">
        <v>7229</v>
      </c>
      <c r="BE475" s="4" t="s">
        <v>7230</v>
      </c>
      <c r="BF475" s="4" t="s">
        <v>7231</v>
      </c>
      <c r="BG475" s="4" t="s">
        <v>7232</v>
      </c>
      <c r="BH475" s="4" t="s">
        <v>7233</v>
      </c>
      <c r="BI475" s="4" t="s">
        <v>7234</v>
      </c>
      <c r="BJ475" s="4" t="s">
        <v>7235</v>
      </c>
      <c r="BK475" s="4" t="s">
        <v>7236</v>
      </c>
      <c r="BL475" s="4" t="s">
        <v>7234</v>
      </c>
      <c r="BM475" s="4" t="s">
        <v>7235</v>
      </c>
      <c r="BN475" s="4" t="s">
        <v>7237</v>
      </c>
      <c r="BO475" s="4" t="s">
        <v>7238</v>
      </c>
      <c r="BP475" s="4" t="s">
        <v>7239</v>
      </c>
      <c r="BQ475" s="4" t="s">
        <v>7240</v>
      </c>
      <c r="BR475" s="4" t="s">
        <v>7238</v>
      </c>
      <c r="BS475" s="4" t="s">
        <v>7239</v>
      </c>
      <c r="BT475" s="4" t="s">
        <v>229</v>
      </c>
      <c r="BU475" s="4" t="s">
        <v>229</v>
      </c>
      <c r="BV475" s="4" t="s">
        <v>229</v>
      </c>
      <c r="BY475" s="69">
        <v>8763582</v>
      </c>
    </row>
    <row r="476" spans="1:77" ht="15.75" hidden="1">
      <c r="A476" s="51" t="s">
        <v>15903</v>
      </c>
      <c r="B476" s="3" t="s">
        <v>7137</v>
      </c>
      <c r="C476" s="4" t="s">
        <v>7138</v>
      </c>
      <c r="D476" s="4" t="s">
        <v>7139</v>
      </c>
      <c r="E476" s="4" t="s">
        <v>7140</v>
      </c>
      <c r="F476" s="4" t="s">
        <v>7141</v>
      </c>
      <c r="G476" s="4" t="s">
        <v>7142</v>
      </c>
      <c r="H476" s="3" t="s">
        <v>7241</v>
      </c>
      <c r="I476" s="4" t="s">
        <v>7242</v>
      </c>
      <c r="J476" s="4" t="s">
        <v>7243</v>
      </c>
      <c r="K476" s="5" t="s">
        <v>7244</v>
      </c>
      <c r="L476" s="6">
        <v>2</v>
      </c>
      <c r="M476" s="5" t="s">
        <v>22</v>
      </c>
      <c r="N476" s="90" t="s">
        <v>528</v>
      </c>
      <c r="O476" s="5" t="s">
        <v>138</v>
      </c>
      <c r="P476" s="90" t="s">
        <v>840</v>
      </c>
      <c r="Q476" s="5" t="s">
        <v>186</v>
      </c>
      <c r="R476" s="90">
        <v>11</v>
      </c>
      <c r="S476" s="4" t="s">
        <v>631</v>
      </c>
      <c r="T476" s="68" t="str">
        <f t="shared" si="7"/>
        <v>11. Ciudades y comunidades sostenibles</v>
      </c>
      <c r="U476" s="90" t="s">
        <v>497</v>
      </c>
      <c r="V476" s="4" t="s">
        <v>34</v>
      </c>
      <c r="W476" s="90" t="s">
        <v>528</v>
      </c>
      <c r="X476" s="4" t="s">
        <v>37</v>
      </c>
      <c r="Y476" s="90" t="s">
        <v>528</v>
      </c>
      <c r="Z476" s="4" t="s">
        <v>7190</v>
      </c>
      <c r="AA476" s="54" t="s">
        <v>16519</v>
      </c>
      <c r="AB476" s="3" t="s">
        <v>7245</v>
      </c>
      <c r="AC476" s="4" t="s">
        <v>7246</v>
      </c>
      <c r="AD476" s="4" t="s">
        <v>7247</v>
      </c>
      <c r="AE476" s="4" t="s">
        <v>7248</v>
      </c>
      <c r="AF476" s="4" t="s">
        <v>7249</v>
      </c>
      <c r="AG476" s="4" t="s">
        <v>7250</v>
      </c>
      <c r="AH476" s="8">
        <v>0.05</v>
      </c>
      <c r="AI476" s="4" t="s">
        <v>7251</v>
      </c>
      <c r="AJ476" s="4" t="s">
        <v>7252</v>
      </c>
      <c r="AK476" s="4" t="s">
        <v>59</v>
      </c>
      <c r="AL476" s="4" t="s">
        <v>7253</v>
      </c>
      <c r="AM476" s="9">
        <v>0.01</v>
      </c>
      <c r="AN476" s="9">
        <v>0.02</v>
      </c>
      <c r="AO476" s="9">
        <v>0.03</v>
      </c>
      <c r="AP476" s="9">
        <v>0.04</v>
      </c>
      <c r="AQ476" s="6">
        <v>0.05</v>
      </c>
      <c r="AR476" s="5" t="s">
        <v>7254</v>
      </c>
      <c r="AS476" s="5" t="s">
        <v>7255</v>
      </c>
      <c r="AT476" s="4" t="s">
        <v>7256</v>
      </c>
      <c r="AU476" s="4" t="s">
        <v>7257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7258</v>
      </c>
      <c r="BY476" s="69">
        <v>3674569</v>
      </c>
    </row>
    <row r="477" spans="1:77" ht="15.75" hidden="1">
      <c r="A477" s="51" t="s">
        <v>15904</v>
      </c>
      <c r="B477" s="3" t="s">
        <v>7137</v>
      </c>
      <c r="C477" s="4" t="s">
        <v>7138</v>
      </c>
      <c r="D477" s="4" t="s">
        <v>7139</v>
      </c>
      <c r="E477" s="4" t="s">
        <v>7140</v>
      </c>
      <c r="F477" s="4" t="s">
        <v>7141</v>
      </c>
      <c r="G477" s="4" t="s">
        <v>7142</v>
      </c>
      <c r="H477" s="3" t="s">
        <v>7259</v>
      </c>
      <c r="I477" s="4" t="s">
        <v>7260</v>
      </c>
      <c r="J477" s="4" t="s">
        <v>7261</v>
      </c>
      <c r="K477" s="5" t="s">
        <v>7262</v>
      </c>
      <c r="L477" s="6">
        <v>2</v>
      </c>
      <c r="M477" s="5" t="s">
        <v>22</v>
      </c>
      <c r="N477" s="90">
        <v>3</v>
      </c>
      <c r="O477" s="4" t="s">
        <v>138</v>
      </c>
      <c r="P477" s="90">
        <v>4</v>
      </c>
      <c r="Q477" s="4" t="s">
        <v>186</v>
      </c>
      <c r="R477" s="90">
        <v>15</v>
      </c>
      <c r="S477" s="4" t="s">
        <v>927</v>
      </c>
      <c r="T477" s="68" t="str">
        <f t="shared" si="7"/>
        <v>15. Vida de ecosistemas terrestres</v>
      </c>
      <c r="U477" s="90" t="s">
        <v>497</v>
      </c>
      <c r="V477" s="4" t="s">
        <v>34</v>
      </c>
      <c r="W477" s="90" t="s">
        <v>528</v>
      </c>
      <c r="X477" s="4" t="s">
        <v>37</v>
      </c>
      <c r="Y477" s="90" t="s">
        <v>498</v>
      </c>
      <c r="Z477" s="4" t="s">
        <v>1379</v>
      </c>
      <c r="AA477" s="54" t="s">
        <v>9752</v>
      </c>
      <c r="AB477" s="3" t="s">
        <v>7263</v>
      </c>
      <c r="AC477" s="4" t="s">
        <v>7264</v>
      </c>
      <c r="AD477" s="4" t="s">
        <v>7265</v>
      </c>
      <c r="AE477" s="4" t="s">
        <v>7266</v>
      </c>
      <c r="AF477" s="4" t="s">
        <v>7267</v>
      </c>
      <c r="AG477" s="4" t="s">
        <v>7268</v>
      </c>
      <c r="AH477" s="8">
        <v>1</v>
      </c>
      <c r="AI477" s="4" t="s">
        <v>7269</v>
      </c>
      <c r="AJ477" s="4" t="s">
        <v>7270</v>
      </c>
      <c r="AK477" s="4" t="s">
        <v>59</v>
      </c>
      <c r="AL477" s="4" t="s">
        <v>7271</v>
      </c>
      <c r="AM477" s="9">
        <v>0.2</v>
      </c>
      <c r="AN477" s="9">
        <v>0.5</v>
      </c>
      <c r="AO477" s="9">
        <v>0.8</v>
      </c>
      <c r="AP477" s="9">
        <v>1</v>
      </c>
      <c r="AQ477" s="6">
        <v>1</v>
      </c>
      <c r="AR477" s="5" t="s">
        <v>7272</v>
      </c>
      <c r="AS477" s="5" t="s">
        <v>7273</v>
      </c>
      <c r="AT477" s="4" t="s">
        <v>7274</v>
      </c>
      <c r="AU477" s="4" t="s">
        <v>7275</v>
      </c>
      <c r="AV477" s="4" t="s">
        <v>7276</v>
      </c>
      <c r="AW477" s="4" t="s">
        <v>7274</v>
      </c>
      <c r="AX477" s="4" t="s">
        <v>7275</v>
      </c>
      <c r="AY477" s="4" t="s">
        <v>7277</v>
      </c>
      <c r="AZ477" s="4" t="s">
        <v>7274</v>
      </c>
      <c r="BA477" s="4" t="s">
        <v>7275</v>
      </c>
      <c r="BB477" s="4" t="s">
        <v>7278</v>
      </c>
      <c r="BC477" s="4" t="s">
        <v>7274</v>
      </c>
      <c r="BD477" s="4" t="s">
        <v>7275</v>
      </c>
      <c r="BE477" s="4" t="s">
        <v>7279</v>
      </c>
      <c r="BF477" s="4" t="s">
        <v>7274</v>
      </c>
      <c r="BG477" s="4" t="s">
        <v>7275</v>
      </c>
      <c r="BH477" s="4" t="s">
        <v>7280</v>
      </c>
      <c r="BI477" s="4" t="s">
        <v>7274</v>
      </c>
      <c r="BJ477" s="4" t="s">
        <v>7275</v>
      </c>
      <c r="BK477" s="4" t="s">
        <v>7281</v>
      </c>
      <c r="BL477" s="4" t="s">
        <v>7274</v>
      </c>
      <c r="BM477" s="4" t="s">
        <v>7275</v>
      </c>
      <c r="BN477" s="4" t="s">
        <v>7282</v>
      </c>
      <c r="BO477" s="4" t="s">
        <v>7274</v>
      </c>
      <c r="BP477" s="4" t="s">
        <v>7275</v>
      </c>
      <c r="BQ477" s="4" t="s">
        <v>7283</v>
      </c>
      <c r="BR477" s="4" t="s">
        <v>7284</v>
      </c>
      <c r="BS477" s="4" t="s">
        <v>7258</v>
      </c>
      <c r="BT477" s="4" t="s">
        <v>7285</v>
      </c>
      <c r="BU477" s="4" t="s">
        <v>7284</v>
      </c>
      <c r="BV477" s="4" t="s">
        <v>229</v>
      </c>
      <c r="BY477" s="69">
        <v>1597284</v>
      </c>
    </row>
    <row r="478" spans="1:77" ht="15.75" hidden="1">
      <c r="A478" s="51" t="s">
        <v>15905</v>
      </c>
      <c r="B478" s="3" t="s">
        <v>7137</v>
      </c>
      <c r="C478" s="4" t="s">
        <v>7138</v>
      </c>
      <c r="D478" s="4" t="s">
        <v>7139</v>
      </c>
      <c r="E478" s="4" t="s">
        <v>7140</v>
      </c>
      <c r="F478" s="4" t="s">
        <v>7141</v>
      </c>
      <c r="G478" s="4" t="s">
        <v>7142</v>
      </c>
      <c r="H478" s="3" t="s">
        <v>14</v>
      </c>
      <c r="I478" s="4" t="s">
        <v>16</v>
      </c>
      <c r="J478" s="4" t="s">
        <v>7143</v>
      </c>
      <c r="K478" s="5" t="s">
        <v>7144</v>
      </c>
      <c r="L478" s="6">
        <v>2</v>
      </c>
      <c r="M478" s="5" t="s">
        <v>22</v>
      </c>
      <c r="N478" s="90">
        <v>3</v>
      </c>
      <c r="O478" s="5" t="s">
        <v>138</v>
      </c>
      <c r="P478" s="90">
        <v>4</v>
      </c>
      <c r="Q478" s="5" t="s">
        <v>186</v>
      </c>
      <c r="R478" s="90">
        <v>15</v>
      </c>
      <c r="S478" s="4" t="s">
        <v>927</v>
      </c>
      <c r="T478" s="68" t="str">
        <f t="shared" si="7"/>
        <v>15. Vida de ecosistemas terrestres</v>
      </c>
      <c r="U478" s="90" t="s">
        <v>349</v>
      </c>
      <c r="V478" s="4" t="s">
        <v>350</v>
      </c>
      <c r="W478" s="90" t="s">
        <v>497</v>
      </c>
      <c r="X478" s="4" t="s">
        <v>928</v>
      </c>
      <c r="Y478" s="90" t="s">
        <v>840</v>
      </c>
      <c r="Z478" s="4" t="s">
        <v>929</v>
      </c>
      <c r="AA478" s="54" t="s">
        <v>16495</v>
      </c>
      <c r="AB478" s="3" t="s">
        <v>42</v>
      </c>
      <c r="AC478" s="4" t="s">
        <v>44</v>
      </c>
      <c r="AD478" s="4" t="s">
        <v>7145</v>
      </c>
      <c r="AE478" s="4" t="s">
        <v>7146</v>
      </c>
      <c r="AF478" s="4" t="s">
        <v>7147</v>
      </c>
      <c r="AG478" s="4" t="s">
        <v>7148</v>
      </c>
      <c r="AH478" s="8">
        <v>1</v>
      </c>
      <c r="AI478" s="4" t="s">
        <v>7149</v>
      </c>
      <c r="AJ478" s="4" t="s">
        <v>7150</v>
      </c>
      <c r="AK478" s="4" t="s">
        <v>59</v>
      </c>
      <c r="AL478" s="4" t="s">
        <v>7151</v>
      </c>
      <c r="AM478" s="9">
        <v>0.25</v>
      </c>
      <c r="AN478" s="9">
        <v>0.5</v>
      </c>
      <c r="AO478" s="9">
        <v>0.75</v>
      </c>
      <c r="AP478" s="9">
        <v>1</v>
      </c>
      <c r="AQ478" s="6">
        <v>1</v>
      </c>
      <c r="AR478" s="5" t="s">
        <v>7152</v>
      </c>
      <c r="AS478" s="5" t="s">
        <v>7153</v>
      </c>
      <c r="AT478" s="4" t="s">
        <v>7154</v>
      </c>
      <c r="AU478" s="4" t="s">
        <v>6563</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7155</v>
      </c>
      <c r="BX478" s="4" t="s">
        <v>945</v>
      </c>
      <c r="BY478" s="69">
        <v>1597284</v>
      </c>
    </row>
    <row r="479" spans="1:77" ht="15.75" hidden="1">
      <c r="A479" s="51" t="s">
        <v>15906</v>
      </c>
      <c r="B479" s="3" t="s">
        <v>7137</v>
      </c>
      <c r="C479" s="4" t="s">
        <v>7138</v>
      </c>
      <c r="D479" s="4" t="s">
        <v>7139</v>
      </c>
      <c r="E479" s="4" t="s">
        <v>7140</v>
      </c>
      <c r="F479" s="4" t="s">
        <v>7141</v>
      </c>
      <c r="G479" s="4" t="s">
        <v>7142</v>
      </c>
      <c r="H479" s="3" t="s">
        <v>231</v>
      </c>
      <c r="I479" s="4" t="s">
        <v>232</v>
      </c>
      <c r="J479" s="4" t="s">
        <v>362</v>
      </c>
      <c r="K479" s="5" t="s">
        <v>7286</v>
      </c>
      <c r="L479" s="6">
        <v>2</v>
      </c>
      <c r="M479" s="5" t="s">
        <v>22</v>
      </c>
      <c r="N479" s="90" t="s">
        <v>528</v>
      </c>
      <c r="O479" s="5" t="s">
        <v>138</v>
      </c>
      <c r="P479" s="90" t="s">
        <v>840</v>
      </c>
      <c r="Q479" s="5" t="s">
        <v>186</v>
      </c>
      <c r="R479" s="90">
        <v>16</v>
      </c>
      <c r="S479" s="4" t="s">
        <v>31</v>
      </c>
      <c r="T479" s="68" t="str">
        <f t="shared" si="7"/>
        <v>16. Paz, justicia e instituciones sólidas</v>
      </c>
      <c r="U479" s="90" t="s">
        <v>497</v>
      </c>
      <c r="V479" s="4" t="s">
        <v>34</v>
      </c>
      <c r="W479" s="90" t="s">
        <v>3581</v>
      </c>
      <c r="X479" s="4" t="s">
        <v>235</v>
      </c>
      <c r="Y479" s="90" t="s">
        <v>349</v>
      </c>
      <c r="Z479" s="4" t="s">
        <v>236</v>
      </c>
      <c r="AA479" s="54" t="s">
        <v>16481</v>
      </c>
      <c r="AB479" s="3" t="s">
        <v>237</v>
      </c>
      <c r="AC479" s="4" t="s">
        <v>238</v>
      </c>
      <c r="AD479" s="4" t="s">
        <v>7287</v>
      </c>
      <c r="AE479" s="4" t="s">
        <v>7288</v>
      </c>
      <c r="AF479" s="4" t="s">
        <v>7289</v>
      </c>
      <c r="AG479" s="4" t="s">
        <v>7290</v>
      </c>
      <c r="AH479" s="3">
        <v>3</v>
      </c>
      <c r="AI479" s="4" t="s">
        <v>7291</v>
      </c>
      <c r="AJ479" s="4" t="s">
        <v>7292</v>
      </c>
      <c r="AK479" s="4" t="s">
        <v>7293</v>
      </c>
      <c r="AL479" s="4" t="s">
        <v>7294</v>
      </c>
      <c r="AM479" s="8">
        <v>0</v>
      </c>
      <c r="AN479" s="8">
        <v>1</v>
      </c>
      <c r="AO479" s="8">
        <v>2</v>
      </c>
      <c r="AP479" s="8">
        <v>3</v>
      </c>
      <c r="AQ479" s="3" t="s">
        <v>7295</v>
      </c>
      <c r="AR479" s="5" t="s">
        <v>7296</v>
      </c>
      <c r="AS479" s="5" t="s">
        <v>7297</v>
      </c>
      <c r="AT479" s="4" t="s">
        <v>7298</v>
      </c>
      <c r="AU479" s="4" t="s">
        <v>7299</v>
      </c>
      <c r="AV479" s="4" t="s">
        <v>7300</v>
      </c>
      <c r="AW479" s="4" t="s">
        <v>7298</v>
      </c>
      <c r="AX479" s="4" t="s">
        <v>7299</v>
      </c>
      <c r="AY479" s="4" t="s">
        <v>7301</v>
      </c>
      <c r="AZ479" s="4" t="s">
        <v>7298</v>
      </c>
      <c r="BA479" s="4" t="s">
        <v>7299</v>
      </c>
      <c r="BB479" s="4" t="s">
        <v>229</v>
      </c>
      <c r="BC479" s="4" t="s">
        <v>229</v>
      </c>
      <c r="BD479" s="4" t="s">
        <v>229</v>
      </c>
      <c r="BE479" s="4" t="s">
        <v>229</v>
      </c>
      <c r="BF479" s="4" t="s">
        <v>229</v>
      </c>
      <c r="BG479" s="4" t="s">
        <v>229</v>
      </c>
      <c r="BH479" s="4" t="s">
        <v>229</v>
      </c>
      <c r="BI479" s="4" t="s">
        <v>229</v>
      </c>
      <c r="BJ479" s="4" t="s">
        <v>229</v>
      </c>
      <c r="BK479" s="4" t="s">
        <v>229</v>
      </c>
      <c r="BL479" s="4" t="s">
        <v>229</v>
      </c>
      <c r="BM479" s="4" t="s">
        <v>229</v>
      </c>
      <c r="BN479" s="4" t="s">
        <v>229</v>
      </c>
      <c r="BO479" s="4" t="s">
        <v>229</v>
      </c>
      <c r="BP479" s="4" t="s">
        <v>229</v>
      </c>
      <c r="BQ479" s="4" t="s">
        <v>229</v>
      </c>
      <c r="BR479" s="4" t="s">
        <v>229</v>
      </c>
      <c r="BS479" s="4" t="s">
        <v>229</v>
      </c>
      <c r="BT479" s="4" t="s">
        <v>229</v>
      </c>
      <c r="BU479" s="4" t="s">
        <v>229</v>
      </c>
      <c r="BV479" s="4" t="s">
        <v>229</v>
      </c>
      <c r="BY479" s="69">
        <v>1597284</v>
      </c>
    </row>
    <row r="480" spans="1:77" ht="15.75" hidden="1">
      <c r="A480" s="51" t="s">
        <v>15907</v>
      </c>
      <c r="B480" s="3" t="s">
        <v>7137</v>
      </c>
      <c r="C480" s="4" t="s">
        <v>7138</v>
      </c>
      <c r="D480" s="4" t="s">
        <v>7139</v>
      </c>
      <c r="E480" s="4" t="s">
        <v>7140</v>
      </c>
      <c r="F480" s="4" t="s">
        <v>7141</v>
      </c>
      <c r="G480" s="4" t="s">
        <v>7142</v>
      </c>
      <c r="H480" s="3" t="s">
        <v>248</v>
      </c>
      <c r="I480" s="4" t="s">
        <v>249</v>
      </c>
      <c r="J480" s="4" t="s">
        <v>7243</v>
      </c>
      <c r="K480" s="5" t="s">
        <v>7302</v>
      </c>
      <c r="L480" s="6">
        <v>2</v>
      </c>
      <c r="M480" s="5" t="s">
        <v>22</v>
      </c>
      <c r="N480" s="90" t="s">
        <v>528</v>
      </c>
      <c r="O480" s="4" t="s">
        <v>138</v>
      </c>
      <c r="P480" s="90" t="s">
        <v>840</v>
      </c>
      <c r="Q480" s="4" t="s">
        <v>186</v>
      </c>
      <c r="R480" s="90">
        <v>16</v>
      </c>
      <c r="S480" s="4" t="s">
        <v>31</v>
      </c>
      <c r="T480" s="68" t="str">
        <f t="shared" si="7"/>
        <v>16. Paz, justicia e instituciones sólidas</v>
      </c>
      <c r="U480" s="90" t="s">
        <v>497</v>
      </c>
      <c r="V480" s="4" t="s">
        <v>34</v>
      </c>
      <c r="W480" s="90" t="s">
        <v>528</v>
      </c>
      <c r="X480" s="4" t="s">
        <v>37</v>
      </c>
      <c r="Y480" s="90" t="s">
        <v>840</v>
      </c>
      <c r="Z480" s="4" t="s">
        <v>252</v>
      </c>
      <c r="AA480" s="54" t="s">
        <v>122</v>
      </c>
      <c r="AB480" s="3" t="s">
        <v>253</v>
      </c>
      <c r="AC480" s="4" t="s">
        <v>254</v>
      </c>
      <c r="AD480" s="4" t="s">
        <v>362</v>
      </c>
      <c r="AE480" s="4" t="s">
        <v>362</v>
      </c>
      <c r="AF480" s="4" t="s">
        <v>362</v>
      </c>
      <c r="AG480" s="4" t="s">
        <v>362</v>
      </c>
      <c r="AH480" s="8">
        <v>0.05</v>
      </c>
      <c r="AI480" s="4" t="s">
        <v>7251</v>
      </c>
      <c r="AJ480" s="4" t="s">
        <v>7252</v>
      </c>
      <c r="AK480" s="4" t="s">
        <v>59</v>
      </c>
      <c r="AL480" s="4" t="s">
        <v>7253</v>
      </c>
      <c r="AM480" s="9">
        <v>0.01</v>
      </c>
      <c r="AN480" s="9">
        <v>0.03</v>
      </c>
      <c r="AO480" s="9">
        <v>0.05</v>
      </c>
      <c r="AP480" s="9">
        <v>0.05</v>
      </c>
      <c r="AQ480" s="6">
        <v>0.15</v>
      </c>
      <c r="AR480" s="5" t="s">
        <v>7254</v>
      </c>
      <c r="AS480" s="5" t="s">
        <v>7255</v>
      </c>
      <c r="AT480" s="4" t="s">
        <v>7256</v>
      </c>
      <c r="AU480" s="4" t="s">
        <v>7257</v>
      </c>
      <c r="AV480" s="4" t="s">
        <v>229</v>
      </c>
      <c r="AW480" s="4" t="s">
        <v>229</v>
      </c>
      <c r="AX480" s="4" t="s">
        <v>229</v>
      </c>
      <c r="AY480" s="4" t="s">
        <v>229</v>
      </c>
      <c r="AZ480" s="4" t="s">
        <v>229</v>
      </c>
      <c r="BA480" s="4" t="s">
        <v>229</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14181106</v>
      </c>
    </row>
    <row r="481" spans="1:77" ht="15.75" hidden="1">
      <c r="A481" s="51" t="s">
        <v>15908</v>
      </c>
      <c r="B481" s="3" t="s">
        <v>7137</v>
      </c>
      <c r="C481" s="4" t="s">
        <v>7138</v>
      </c>
      <c r="D481" s="4" t="s">
        <v>7139</v>
      </c>
      <c r="E481" s="4" t="s">
        <v>7140</v>
      </c>
      <c r="F481" s="4" t="s">
        <v>7141</v>
      </c>
      <c r="G481" s="4" t="s">
        <v>7142</v>
      </c>
      <c r="H481" s="3" t="s">
        <v>263</v>
      </c>
      <c r="I481" s="4" t="s">
        <v>264</v>
      </c>
      <c r="J481" s="4" t="s">
        <v>7303</v>
      </c>
      <c r="K481" s="5" t="s">
        <v>7304</v>
      </c>
      <c r="L481" s="6">
        <v>2</v>
      </c>
      <c r="M481" s="5" t="s">
        <v>22</v>
      </c>
      <c r="N481" s="90" t="s">
        <v>528</v>
      </c>
      <c r="O481" s="5" t="s">
        <v>138</v>
      </c>
      <c r="P481" s="90" t="s">
        <v>840</v>
      </c>
      <c r="Q481" s="5" t="s">
        <v>186</v>
      </c>
      <c r="R481" s="90">
        <v>5</v>
      </c>
      <c r="S481" s="4" t="s">
        <v>268</v>
      </c>
      <c r="T481" s="68" t="str">
        <f t="shared" si="7"/>
        <v xml:space="preserve">5. Igualdad de género </v>
      </c>
      <c r="U481" s="90" t="s">
        <v>497</v>
      </c>
      <c r="V481" s="4" t="s">
        <v>34</v>
      </c>
      <c r="W481" s="90" t="s">
        <v>349</v>
      </c>
      <c r="X481" s="4" t="s">
        <v>269</v>
      </c>
      <c r="Y481" s="90" t="s">
        <v>840</v>
      </c>
      <c r="Z481" s="4" t="s">
        <v>270</v>
      </c>
      <c r="AA481" s="54" t="s">
        <v>16482</v>
      </c>
      <c r="AB481" s="3" t="s">
        <v>271</v>
      </c>
      <c r="AC481" s="4" t="s">
        <v>272</v>
      </c>
      <c r="AD481" s="4" t="s">
        <v>7305</v>
      </c>
      <c r="AE481" s="4" t="s">
        <v>7306</v>
      </c>
      <c r="AF481" s="4" t="s">
        <v>7307</v>
      </c>
      <c r="AG481" s="4" t="s">
        <v>7308</v>
      </c>
      <c r="AH481" s="3">
        <v>250</v>
      </c>
      <c r="AI481" s="4" t="s">
        <v>7309</v>
      </c>
      <c r="AJ481" s="4" t="s">
        <v>7310</v>
      </c>
      <c r="AK481" s="4" t="s">
        <v>7311</v>
      </c>
      <c r="AL481" s="4" t="s">
        <v>7312</v>
      </c>
      <c r="AM481" s="3">
        <v>50</v>
      </c>
      <c r="AN481" s="3">
        <v>150</v>
      </c>
      <c r="AO481" s="3">
        <v>200</v>
      </c>
      <c r="AP481" s="3">
        <v>250</v>
      </c>
      <c r="AQ481" s="6">
        <v>825</v>
      </c>
      <c r="AR481" s="5" t="s">
        <v>7313</v>
      </c>
      <c r="AS481" s="5" t="s">
        <v>7314</v>
      </c>
      <c r="AT481" s="4" t="s">
        <v>7315</v>
      </c>
      <c r="AU481" s="4" t="s">
        <v>430</v>
      </c>
      <c r="AV481" s="4" t="s">
        <v>7316</v>
      </c>
      <c r="AW481" s="4" t="s">
        <v>7317</v>
      </c>
      <c r="AX481" s="4" t="s">
        <v>7318</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58118380</v>
      </c>
    </row>
    <row r="482" spans="1:77" ht="15.75" hidden="1">
      <c r="A482" s="51" t="s">
        <v>15913</v>
      </c>
      <c r="B482" s="3" t="s">
        <v>7380</v>
      </c>
      <c r="C482" s="4" t="s">
        <v>7381</v>
      </c>
      <c r="D482" s="4" t="s">
        <v>7382</v>
      </c>
      <c r="E482" s="4" t="s">
        <v>7383</v>
      </c>
      <c r="F482" s="4" t="s">
        <v>7384</v>
      </c>
      <c r="G482" s="4" t="s">
        <v>7385</v>
      </c>
      <c r="H482" s="3" t="s">
        <v>7386</v>
      </c>
      <c r="I482" s="4" t="s">
        <v>7387</v>
      </c>
      <c r="J482" s="4" t="s">
        <v>2991</v>
      </c>
      <c r="K482" s="5" t="s">
        <v>7388</v>
      </c>
      <c r="L482" s="6">
        <v>2</v>
      </c>
      <c r="M482" s="5" t="s">
        <v>22</v>
      </c>
      <c r="N482" s="90">
        <v>3</v>
      </c>
      <c r="O482" s="4" t="s">
        <v>138</v>
      </c>
      <c r="P482" s="90">
        <v>2</v>
      </c>
      <c r="Q482" s="4" t="s">
        <v>184</v>
      </c>
      <c r="R482" s="90">
        <v>6</v>
      </c>
      <c r="S482" s="4" t="s">
        <v>1300</v>
      </c>
      <c r="T482" s="68" t="str">
        <f t="shared" si="7"/>
        <v xml:space="preserve">6. Agua limpia y saneamiento </v>
      </c>
      <c r="U482" s="90" t="s">
        <v>349</v>
      </c>
      <c r="V482" s="4" t="s">
        <v>350</v>
      </c>
      <c r="W482" s="90" t="s">
        <v>349</v>
      </c>
      <c r="X482" s="4" t="s">
        <v>783</v>
      </c>
      <c r="Y482" s="90" t="s">
        <v>528</v>
      </c>
      <c r="Z482" s="4" t="s">
        <v>1301</v>
      </c>
      <c r="AA482" s="54" t="s">
        <v>16492</v>
      </c>
      <c r="AB482" s="3" t="s">
        <v>1302</v>
      </c>
      <c r="AC482" s="4" t="s">
        <v>1303</v>
      </c>
      <c r="AD482" s="4" t="s">
        <v>7389</v>
      </c>
      <c r="AE482" s="4" t="s">
        <v>7390</v>
      </c>
      <c r="AF482" s="4" t="s">
        <v>7391</v>
      </c>
      <c r="AG482" s="4" t="s">
        <v>7392</v>
      </c>
      <c r="AH482" s="8">
        <v>1</v>
      </c>
      <c r="AI482" s="4" t="s">
        <v>7393</v>
      </c>
      <c r="AJ482" s="4" t="s">
        <v>7394</v>
      </c>
      <c r="AK482" s="4" t="s">
        <v>59</v>
      </c>
      <c r="AL482" s="5" t="s">
        <v>7395</v>
      </c>
      <c r="AM482" s="9">
        <v>0.04</v>
      </c>
      <c r="AN482" s="9">
        <v>0.15</v>
      </c>
      <c r="AO482" s="9">
        <v>0.52</v>
      </c>
      <c r="AP482" s="9">
        <v>1</v>
      </c>
      <c r="AQ482" s="6">
        <v>100</v>
      </c>
      <c r="AR482" s="5" t="s">
        <v>7396</v>
      </c>
      <c r="AS482" s="5" t="s">
        <v>7397</v>
      </c>
      <c r="AT482" s="4" t="s">
        <v>7398</v>
      </c>
      <c r="AU482" s="4" t="s">
        <v>7399</v>
      </c>
      <c r="AV482" s="4" t="s">
        <v>7400</v>
      </c>
      <c r="AW482" s="4" t="s">
        <v>7401</v>
      </c>
      <c r="AX482" s="4" t="s">
        <v>7402</v>
      </c>
      <c r="AY482" s="4" t="s">
        <v>7403</v>
      </c>
      <c r="AZ482" s="4" t="s">
        <v>7404</v>
      </c>
      <c r="BA482" s="4" t="s">
        <v>7405</v>
      </c>
      <c r="BB482" s="4" t="s">
        <v>7406</v>
      </c>
      <c r="BC482" s="4" t="s">
        <v>7407</v>
      </c>
      <c r="BD482" s="4" t="s">
        <v>7408</v>
      </c>
      <c r="BE482" s="4" t="s">
        <v>7409</v>
      </c>
      <c r="BF482" s="4" t="s">
        <v>7410</v>
      </c>
      <c r="BG482" s="4" t="s">
        <v>7411</v>
      </c>
      <c r="BH482" s="4" t="s">
        <v>7412</v>
      </c>
      <c r="BI482" s="4" t="s">
        <v>7413</v>
      </c>
      <c r="BJ482" s="4" t="s">
        <v>7414</v>
      </c>
      <c r="BK482" s="4" t="s">
        <v>7415</v>
      </c>
      <c r="BL482" s="4" t="s">
        <v>7416</v>
      </c>
      <c r="BM482" s="4" t="s">
        <v>7417</v>
      </c>
      <c r="BN482" s="4" t="s">
        <v>7418</v>
      </c>
      <c r="BO482" s="4" t="s">
        <v>7419</v>
      </c>
      <c r="BP482" s="4" t="s">
        <v>7420</v>
      </c>
      <c r="BQ482" s="4" t="s">
        <v>7421</v>
      </c>
      <c r="BR482" s="4" t="s">
        <v>7422</v>
      </c>
      <c r="BS482" s="4" t="s">
        <v>7423</v>
      </c>
      <c r="BT482" s="4" t="s">
        <v>229</v>
      </c>
      <c r="BU482" s="4" t="s">
        <v>229</v>
      </c>
      <c r="BV482" s="4" t="s">
        <v>229</v>
      </c>
      <c r="BY482" s="69">
        <v>6100901148</v>
      </c>
    </row>
    <row r="483" spans="1:77" ht="15.75" hidden="1">
      <c r="A483" s="51" t="s">
        <v>15914</v>
      </c>
      <c r="B483" s="3" t="s">
        <v>7380</v>
      </c>
      <c r="C483" s="4" t="s">
        <v>7381</v>
      </c>
      <c r="D483" s="4" t="s">
        <v>7382</v>
      </c>
      <c r="E483" s="4" t="s">
        <v>7383</v>
      </c>
      <c r="F483" s="4" t="s">
        <v>7384</v>
      </c>
      <c r="G483" s="4" t="s">
        <v>7385</v>
      </c>
      <c r="H483" s="3" t="s">
        <v>14</v>
      </c>
      <c r="I483" s="4" t="s">
        <v>16</v>
      </c>
      <c r="J483" s="4" t="s">
        <v>7424</v>
      </c>
      <c r="K483" s="5" t="s">
        <v>7425</v>
      </c>
      <c r="L483" s="6">
        <v>2</v>
      </c>
      <c r="M483" s="5" t="s">
        <v>22</v>
      </c>
      <c r="N483" s="90">
        <v>3</v>
      </c>
      <c r="O483" s="5" t="s">
        <v>138</v>
      </c>
      <c r="P483" s="90">
        <v>2</v>
      </c>
      <c r="Q483" s="5" t="s">
        <v>184</v>
      </c>
      <c r="R483" s="90">
        <v>6</v>
      </c>
      <c r="S483" s="4" t="s">
        <v>1300</v>
      </c>
      <c r="T483" s="68" t="str">
        <f t="shared" si="7"/>
        <v xml:space="preserve">6. Agua limpia y saneamiento </v>
      </c>
      <c r="U483" s="90" t="s">
        <v>349</v>
      </c>
      <c r="V483" s="4" t="s">
        <v>350</v>
      </c>
      <c r="W483" s="90" t="s">
        <v>497</v>
      </c>
      <c r="X483" s="4" t="s">
        <v>928</v>
      </c>
      <c r="Y483" s="90" t="s">
        <v>528</v>
      </c>
      <c r="Z483" s="4" t="s">
        <v>7426</v>
      </c>
      <c r="AA483" s="54" t="s">
        <v>16520</v>
      </c>
      <c r="AB483" s="3" t="s">
        <v>42</v>
      </c>
      <c r="AC483" s="4" t="s">
        <v>44</v>
      </c>
      <c r="AD483" s="4" t="s">
        <v>7427</v>
      </c>
      <c r="AE483" s="4" t="s">
        <v>7428</v>
      </c>
      <c r="AF483" s="4" t="s">
        <v>7429</v>
      </c>
      <c r="AG483" s="4" t="s">
        <v>7430</v>
      </c>
      <c r="AH483" s="8">
        <v>1</v>
      </c>
      <c r="AI483" s="4" t="s">
        <v>7431</v>
      </c>
      <c r="AJ483" s="4" t="s">
        <v>7432</v>
      </c>
      <c r="AK483" s="4" t="s">
        <v>59</v>
      </c>
      <c r="AL483" s="4" t="s">
        <v>7433</v>
      </c>
      <c r="AM483" s="9">
        <v>0.25</v>
      </c>
      <c r="AN483" s="9">
        <v>0.5</v>
      </c>
      <c r="AO483" s="9">
        <v>0.75</v>
      </c>
      <c r="AP483" s="9">
        <v>1</v>
      </c>
      <c r="AQ483" s="6">
        <v>1</v>
      </c>
      <c r="AR483" s="5" t="s">
        <v>7430</v>
      </c>
      <c r="AS483" s="5" t="s">
        <v>7434</v>
      </c>
      <c r="AT483" s="4" t="s">
        <v>7435</v>
      </c>
      <c r="AU483" s="4" t="s">
        <v>3047</v>
      </c>
      <c r="AV483" s="4" t="s">
        <v>7436</v>
      </c>
      <c r="AW483" s="4" t="s">
        <v>7437</v>
      </c>
      <c r="AX483" s="4" t="s">
        <v>7438</v>
      </c>
      <c r="AY483" s="4" t="s">
        <v>7439</v>
      </c>
      <c r="AZ483" s="4" t="s">
        <v>7440</v>
      </c>
      <c r="BA483" s="4" t="s">
        <v>7441</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3060207772.8599997</v>
      </c>
    </row>
    <row r="484" spans="1:77" ht="15.75" hidden="1">
      <c r="A484" s="51" t="s">
        <v>15915</v>
      </c>
      <c r="B484" s="3" t="s">
        <v>7380</v>
      </c>
      <c r="C484" s="4" t="s">
        <v>7381</v>
      </c>
      <c r="D484" s="4" t="s">
        <v>7382</v>
      </c>
      <c r="E484" s="4" t="s">
        <v>7383</v>
      </c>
      <c r="F484" s="4" t="s">
        <v>7384</v>
      </c>
      <c r="G484" s="4" t="s">
        <v>7385</v>
      </c>
      <c r="H484" s="3" t="s">
        <v>231</v>
      </c>
      <c r="I484" s="4" t="s">
        <v>232</v>
      </c>
      <c r="J484" s="4" t="s">
        <v>7442</v>
      </c>
      <c r="K484" s="5" t="s">
        <v>7443</v>
      </c>
      <c r="L484" s="6">
        <v>2</v>
      </c>
      <c r="M484" s="5" t="s">
        <v>22</v>
      </c>
      <c r="N484" s="90" t="s">
        <v>528</v>
      </c>
      <c r="O484" s="4" t="s">
        <v>138</v>
      </c>
      <c r="P484" s="90" t="s">
        <v>349</v>
      </c>
      <c r="Q484" s="4" t="s">
        <v>184</v>
      </c>
      <c r="R484" s="90">
        <v>16</v>
      </c>
      <c r="S484" s="4" t="s">
        <v>31</v>
      </c>
      <c r="T484" s="68" t="str">
        <f t="shared" si="7"/>
        <v>16. Paz, justicia e instituciones sólidas</v>
      </c>
      <c r="U484" s="90" t="s">
        <v>497</v>
      </c>
      <c r="V484" s="4" t="s">
        <v>34</v>
      </c>
      <c r="W484" s="90" t="s">
        <v>3581</v>
      </c>
      <c r="X484" s="4" t="s">
        <v>235</v>
      </c>
      <c r="Y484" s="90" t="s">
        <v>349</v>
      </c>
      <c r="Z484" s="4" t="s">
        <v>236</v>
      </c>
      <c r="AA484" s="54" t="s">
        <v>16481</v>
      </c>
      <c r="AB484" s="3" t="s">
        <v>237</v>
      </c>
      <c r="AC484" s="4" t="s">
        <v>238</v>
      </c>
      <c r="AD484" s="4" t="s">
        <v>7444</v>
      </c>
      <c r="AE484" s="4" t="s">
        <v>7445</v>
      </c>
      <c r="AF484" s="4" t="s">
        <v>7446</v>
      </c>
      <c r="AG484" s="4" t="s">
        <v>7447</v>
      </c>
      <c r="AH484" s="8">
        <v>1</v>
      </c>
      <c r="AI484" s="4" t="s">
        <v>7448</v>
      </c>
      <c r="AJ484" s="4" t="s">
        <v>7432</v>
      </c>
      <c r="AK484" s="4" t="s">
        <v>59</v>
      </c>
      <c r="AL484" s="4" t="s">
        <v>7449</v>
      </c>
      <c r="AM484" s="8">
        <v>0</v>
      </c>
      <c r="AN484" s="8">
        <v>0</v>
      </c>
      <c r="AO484" s="9">
        <v>0.5</v>
      </c>
      <c r="AP484" s="9">
        <v>1</v>
      </c>
      <c r="AQ484" s="6">
        <v>1</v>
      </c>
      <c r="AR484" s="5" t="s">
        <v>7450</v>
      </c>
      <c r="AS484" s="5" t="s">
        <v>7451</v>
      </c>
      <c r="AT484" s="4" t="s">
        <v>7435</v>
      </c>
      <c r="AU484" s="4" t="s">
        <v>3047</v>
      </c>
      <c r="AV484" s="4" t="s">
        <v>7452</v>
      </c>
      <c r="AW484" s="4" t="s">
        <v>7435</v>
      </c>
      <c r="AX484" s="4" t="s">
        <v>3047</v>
      </c>
      <c r="AY484" s="4" t="s">
        <v>7453</v>
      </c>
      <c r="AZ484" s="4" t="s">
        <v>7435</v>
      </c>
      <c r="BA484" s="4" t="s">
        <v>3047</v>
      </c>
      <c r="BB484" s="4" t="s">
        <v>7454</v>
      </c>
      <c r="BC484" s="4" t="s">
        <v>7435</v>
      </c>
      <c r="BD484" s="4" t="s">
        <v>3047</v>
      </c>
      <c r="BE484" s="4" t="s">
        <v>229</v>
      </c>
      <c r="BF484" s="4" t="s">
        <v>229</v>
      </c>
      <c r="BG484" s="4" t="s">
        <v>229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25306360</v>
      </c>
    </row>
    <row r="485" spans="1:77" ht="15.75" hidden="1">
      <c r="A485" s="51" t="s">
        <v>15916</v>
      </c>
      <c r="B485" s="3" t="s">
        <v>7380</v>
      </c>
      <c r="C485" s="4" t="s">
        <v>7381</v>
      </c>
      <c r="D485" s="4" t="s">
        <v>7382</v>
      </c>
      <c r="E485" s="4" t="s">
        <v>7383</v>
      </c>
      <c r="F485" s="4" t="s">
        <v>7384</v>
      </c>
      <c r="G485" s="4" t="s">
        <v>7385</v>
      </c>
      <c r="H485" s="3" t="s">
        <v>248</v>
      </c>
      <c r="I485" s="4" t="s">
        <v>249</v>
      </c>
      <c r="J485" s="4" t="s">
        <v>7455</v>
      </c>
      <c r="K485" s="5" t="s">
        <v>7456</v>
      </c>
      <c r="L485" s="6">
        <v>2</v>
      </c>
      <c r="M485" s="5" t="s">
        <v>22</v>
      </c>
      <c r="N485" s="90" t="s">
        <v>528</v>
      </c>
      <c r="O485" s="5" t="s">
        <v>138</v>
      </c>
      <c r="P485" s="90" t="s">
        <v>349</v>
      </c>
      <c r="Q485" s="5" t="s">
        <v>184</v>
      </c>
      <c r="R485" s="90">
        <v>16</v>
      </c>
      <c r="S485" s="4" t="s">
        <v>31</v>
      </c>
      <c r="T485" s="68" t="str">
        <f t="shared" si="7"/>
        <v>16. Paz, justicia e instituciones sólidas</v>
      </c>
      <c r="U485" s="90" t="s">
        <v>497</v>
      </c>
      <c r="V485" s="4" t="s">
        <v>34</v>
      </c>
      <c r="W485" s="90" t="s">
        <v>528</v>
      </c>
      <c r="X485" s="4" t="s">
        <v>37</v>
      </c>
      <c r="Y485" s="90" t="s">
        <v>840</v>
      </c>
      <c r="Z485" s="4" t="s">
        <v>252</v>
      </c>
      <c r="AA485" s="54" t="s">
        <v>122</v>
      </c>
      <c r="AB485" s="3" t="s">
        <v>253</v>
      </c>
      <c r="AC485" s="4" t="s">
        <v>254</v>
      </c>
      <c r="AD485" s="4" t="s">
        <v>7457</v>
      </c>
      <c r="AE485" s="4" t="s">
        <v>7458</v>
      </c>
      <c r="AF485" s="4" t="s">
        <v>7459</v>
      </c>
      <c r="AG485" s="4" t="s">
        <v>7460</v>
      </c>
      <c r="AH485" s="8">
        <v>0.6</v>
      </c>
      <c r="AI485" s="4" t="s">
        <v>7461</v>
      </c>
      <c r="AJ485" s="4" t="s">
        <v>7432</v>
      </c>
      <c r="AK485" s="4" t="s">
        <v>59</v>
      </c>
      <c r="AL485" s="4" t="s">
        <v>7462</v>
      </c>
      <c r="AM485" s="9">
        <v>0.1</v>
      </c>
      <c r="AN485" s="9">
        <v>0.35</v>
      </c>
      <c r="AO485" s="9">
        <v>0.6</v>
      </c>
      <c r="AP485" s="9">
        <v>1</v>
      </c>
      <c r="AQ485" s="6">
        <v>1</v>
      </c>
      <c r="AR485" s="5" t="s">
        <v>7463</v>
      </c>
      <c r="AS485" s="5" t="s">
        <v>7464</v>
      </c>
      <c r="AT485" s="4" t="s">
        <v>7435</v>
      </c>
      <c r="AU485" s="4" t="s">
        <v>3047</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229</v>
      </c>
      <c r="BY485" s="69">
        <v>4000000</v>
      </c>
    </row>
    <row r="486" spans="1:77" ht="15.75" hidden="1">
      <c r="A486" s="51" t="s">
        <v>15917</v>
      </c>
      <c r="B486" s="3" t="s">
        <v>7380</v>
      </c>
      <c r="C486" s="4" t="s">
        <v>7381</v>
      </c>
      <c r="D486" s="4" t="s">
        <v>7382</v>
      </c>
      <c r="E486" s="4" t="s">
        <v>7383</v>
      </c>
      <c r="F486" s="4" t="s">
        <v>7384</v>
      </c>
      <c r="G486" s="4" t="s">
        <v>7385</v>
      </c>
      <c r="H486" s="3" t="s">
        <v>263</v>
      </c>
      <c r="I486" s="4" t="s">
        <v>264</v>
      </c>
      <c r="J486" s="4" t="s">
        <v>7465</v>
      </c>
      <c r="K486" s="5" t="s">
        <v>7466</v>
      </c>
      <c r="L486" s="6">
        <v>2</v>
      </c>
      <c r="M486" s="5" t="s">
        <v>22</v>
      </c>
      <c r="N486" s="90" t="s">
        <v>528</v>
      </c>
      <c r="O486" s="4" t="s">
        <v>138</v>
      </c>
      <c r="P486" s="90" t="s">
        <v>349</v>
      </c>
      <c r="Q486" s="4" t="s">
        <v>184</v>
      </c>
      <c r="R486" s="90">
        <v>5</v>
      </c>
      <c r="S486" s="4" t="s">
        <v>268</v>
      </c>
      <c r="T486" s="68" t="str">
        <f t="shared" si="7"/>
        <v xml:space="preserve">5. Igualdad de género </v>
      </c>
      <c r="U486" s="90" t="s">
        <v>497</v>
      </c>
      <c r="V486" s="4" t="s">
        <v>34</v>
      </c>
      <c r="W486" s="90" t="s">
        <v>349</v>
      </c>
      <c r="X486" s="4" t="s">
        <v>269</v>
      </c>
      <c r="Y486" s="90" t="s">
        <v>840</v>
      </c>
      <c r="Z486" s="4" t="s">
        <v>270</v>
      </c>
      <c r="AA486" s="54" t="s">
        <v>16482</v>
      </c>
      <c r="AB486" s="3" t="s">
        <v>271</v>
      </c>
      <c r="AC486" s="4" t="s">
        <v>272</v>
      </c>
      <c r="AD486" s="4" t="s">
        <v>7467</v>
      </c>
      <c r="AE486" s="4" t="s">
        <v>7468</v>
      </c>
      <c r="AF486" s="4" t="s">
        <v>7469</v>
      </c>
      <c r="AG486" s="4" t="s">
        <v>7470</v>
      </c>
      <c r="AH486" s="8">
        <v>1</v>
      </c>
      <c r="AI486" s="4" t="s">
        <v>7471</v>
      </c>
      <c r="AJ486" s="4" t="s">
        <v>7432</v>
      </c>
      <c r="AK486" s="4" t="s">
        <v>59</v>
      </c>
      <c r="AL486" s="4" t="s">
        <v>7472</v>
      </c>
      <c r="AM486" s="9">
        <v>0.25</v>
      </c>
      <c r="AN486" s="9">
        <v>0.5</v>
      </c>
      <c r="AO486" s="9">
        <v>0.75</v>
      </c>
      <c r="AP486" s="9">
        <v>1</v>
      </c>
      <c r="AQ486" s="6">
        <v>1</v>
      </c>
      <c r="AR486" s="5" t="s">
        <v>7473</v>
      </c>
      <c r="AS486" s="5" t="s">
        <v>7474</v>
      </c>
      <c r="AT486" s="4" t="s">
        <v>7475</v>
      </c>
      <c r="AU486" s="4" t="s">
        <v>7476</v>
      </c>
      <c r="AV486" s="4" t="s">
        <v>7477</v>
      </c>
      <c r="AW486" s="4" t="s">
        <v>7475</v>
      </c>
      <c r="AX486" s="4" t="s">
        <v>7476</v>
      </c>
      <c r="AY486" s="4" t="s">
        <v>7478</v>
      </c>
      <c r="AZ486" s="4" t="s">
        <v>7475</v>
      </c>
      <c r="BA486" s="4" t="s">
        <v>7476</v>
      </c>
      <c r="BB486" s="4" t="s">
        <v>7479</v>
      </c>
      <c r="BC486" s="4" t="s">
        <v>7475</v>
      </c>
      <c r="BD486" s="4" t="s">
        <v>7476</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3330000</v>
      </c>
    </row>
    <row r="487" spans="1:77" ht="15.75" hidden="1">
      <c r="A487" s="51" t="s">
        <v>15918</v>
      </c>
      <c r="B487" s="3" t="s">
        <v>7380</v>
      </c>
      <c r="C487" s="4" t="s">
        <v>7381</v>
      </c>
      <c r="D487" s="4" t="s">
        <v>7382</v>
      </c>
      <c r="E487" s="4" t="s">
        <v>7383</v>
      </c>
      <c r="F487" s="4" t="s">
        <v>7384</v>
      </c>
      <c r="G487" s="4" t="s">
        <v>7385</v>
      </c>
      <c r="H487" s="3" t="s">
        <v>282</v>
      </c>
      <c r="I487" s="4" t="s">
        <v>283</v>
      </c>
      <c r="J487" s="4" t="s">
        <v>7480</v>
      </c>
      <c r="K487" s="5" t="s">
        <v>7481</v>
      </c>
      <c r="L487" s="6">
        <v>2</v>
      </c>
      <c r="M487" s="5" t="s">
        <v>22</v>
      </c>
      <c r="N487" s="90" t="s">
        <v>528</v>
      </c>
      <c r="O487" s="5" t="s">
        <v>138</v>
      </c>
      <c r="P487" s="90" t="s">
        <v>349</v>
      </c>
      <c r="Q487" s="5" t="s">
        <v>184</v>
      </c>
      <c r="R487" s="90">
        <v>10</v>
      </c>
      <c r="S487" s="4" t="s">
        <v>286</v>
      </c>
      <c r="T487" s="68" t="str">
        <f t="shared" si="7"/>
        <v xml:space="preserve">10. Reducción de las desigualdades </v>
      </c>
      <c r="U487" s="90" t="s">
        <v>497</v>
      </c>
      <c r="V487" s="4" t="s">
        <v>34</v>
      </c>
      <c r="W487" s="90" t="s">
        <v>349</v>
      </c>
      <c r="X487" s="4" t="s">
        <v>269</v>
      </c>
      <c r="Y487" s="90" t="s">
        <v>840</v>
      </c>
      <c r="Z487" s="4" t="s">
        <v>270</v>
      </c>
      <c r="AA487" s="54" t="s">
        <v>16482</v>
      </c>
      <c r="AB487" s="3" t="s">
        <v>287</v>
      </c>
      <c r="AC487" s="4" t="s">
        <v>288</v>
      </c>
      <c r="AD487" s="4" t="s">
        <v>7482</v>
      </c>
      <c r="AE487" s="4" t="s">
        <v>7483</v>
      </c>
      <c r="AF487" s="4" t="s">
        <v>7484</v>
      </c>
      <c r="AG487" s="4" t="s">
        <v>7485</v>
      </c>
      <c r="AH487" s="8">
        <v>1</v>
      </c>
      <c r="AI487" s="4" t="s">
        <v>7486</v>
      </c>
      <c r="AJ487" s="4" t="s">
        <v>7432</v>
      </c>
      <c r="AK487" s="4" t="s">
        <v>59</v>
      </c>
      <c r="AL487" s="4" t="s">
        <v>7472</v>
      </c>
      <c r="AM487" s="9">
        <v>0.2</v>
      </c>
      <c r="AN487" s="9">
        <v>0.5</v>
      </c>
      <c r="AO487" s="9">
        <v>0.8</v>
      </c>
      <c r="AP487" s="9">
        <v>1</v>
      </c>
      <c r="AQ487" s="6">
        <v>1</v>
      </c>
      <c r="AR487" s="5" t="s">
        <v>7487</v>
      </c>
      <c r="AS487" s="5" t="s">
        <v>7488</v>
      </c>
      <c r="AT487" s="4" t="s">
        <v>7475</v>
      </c>
      <c r="AU487" s="4" t="s">
        <v>7476</v>
      </c>
      <c r="AV487" s="4" t="s">
        <v>7489</v>
      </c>
      <c r="AW487" s="4" t="s">
        <v>7475</v>
      </c>
      <c r="AX487" s="4" t="s">
        <v>7476</v>
      </c>
      <c r="AY487" s="4" t="s">
        <v>7490</v>
      </c>
      <c r="AZ487" s="4" t="s">
        <v>7475</v>
      </c>
      <c r="BA487" s="4" t="s">
        <v>7476</v>
      </c>
      <c r="BB487" s="4" t="s">
        <v>7491</v>
      </c>
      <c r="BC487" s="4" t="s">
        <v>7475</v>
      </c>
      <c r="BD487" s="4" t="s">
        <v>7476</v>
      </c>
      <c r="BE487" s="4" t="s">
        <v>7492</v>
      </c>
      <c r="BF487" s="4" t="s">
        <v>7475</v>
      </c>
      <c r="BG487" s="4" t="s">
        <v>7476</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4330000</v>
      </c>
    </row>
    <row r="488" spans="1:77" ht="15.75" hidden="1">
      <c r="A488" s="51" t="s">
        <v>15919</v>
      </c>
      <c r="B488" s="3" t="s">
        <v>7380</v>
      </c>
      <c r="C488" s="4" t="s">
        <v>7381</v>
      </c>
      <c r="D488" s="4" t="s">
        <v>7523</v>
      </c>
      <c r="E488" s="4" t="s">
        <v>7383</v>
      </c>
      <c r="F488" s="4" t="s">
        <v>7384</v>
      </c>
      <c r="G488" s="4" t="s">
        <v>7385</v>
      </c>
      <c r="H488" s="3" t="s">
        <v>345</v>
      </c>
      <c r="I488" s="4" t="s">
        <v>346</v>
      </c>
      <c r="J488" s="4" t="s">
        <v>347</v>
      </c>
      <c r="K488" s="5" t="s">
        <v>7524</v>
      </c>
      <c r="L488" s="6">
        <v>2</v>
      </c>
      <c r="M488" s="5" t="s">
        <v>22</v>
      </c>
      <c r="N488" s="90" t="s">
        <v>528</v>
      </c>
      <c r="O488" s="5" t="s">
        <v>138</v>
      </c>
      <c r="P488" s="90" t="s">
        <v>349</v>
      </c>
      <c r="Q488" s="5" t="s">
        <v>184</v>
      </c>
      <c r="R488" s="90" t="s">
        <v>1593</v>
      </c>
      <c r="S488" s="4" t="s">
        <v>286</v>
      </c>
      <c r="T488" s="68" t="str">
        <f t="shared" si="7"/>
        <v xml:space="preserve">10. Reducción de las desigualdades </v>
      </c>
      <c r="U488" s="90" t="s">
        <v>349</v>
      </c>
      <c r="V488" s="4" t="s">
        <v>350</v>
      </c>
      <c r="W488" s="90" t="s">
        <v>351</v>
      </c>
      <c r="X488" s="4" t="s">
        <v>352</v>
      </c>
      <c r="Y488" s="90" t="s">
        <v>353</v>
      </c>
      <c r="Z488" s="4" t="s">
        <v>354</v>
      </c>
      <c r="AA488" s="54" t="s">
        <v>1351</v>
      </c>
      <c r="AB488" s="3" t="s">
        <v>2510</v>
      </c>
      <c r="AC488" s="4" t="s">
        <v>355</v>
      </c>
      <c r="AD488" s="4" t="s">
        <v>356</v>
      </c>
      <c r="AE488" s="4" t="s">
        <v>357</v>
      </c>
      <c r="AF488" s="4" t="s">
        <v>358</v>
      </c>
      <c r="AG488" s="4" t="s">
        <v>359</v>
      </c>
      <c r="AH488" s="8">
        <v>1</v>
      </c>
      <c r="AI488" s="4" t="s">
        <v>360</v>
      </c>
      <c r="AJ488" s="4" t="s">
        <v>361</v>
      </c>
      <c r="AK488" s="4" t="s">
        <v>59</v>
      </c>
      <c r="AL488" s="4" t="s">
        <v>362</v>
      </c>
      <c r="AM488" s="3">
        <v>0</v>
      </c>
      <c r="AN488" s="3">
        <v>0.5</v>
      </c>
      <c r="AO488" s="3">
        <v>1</v>
      </c>
      <c r="AP488" s="3">
        <v>1</v>
      </c>
      <c r="AQ488" s="3">
        <v>1</v>
      </c>
      <c r="AR488" s="4" t="s">
        <v>363</v>
      </c>
      <c r="AS488" s="4" t="s">
        <v>364</v>
      </c>
      <c r="AT488" s="4" t="s">
        <v>362</v>
      </c>
      <c r="AU488" s="4" t="s">
        <v>362</v>
      </c>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Y488" s="69">
        <v>40000</v>
      </c>
    </row>
    <row r="489" spans="1:77" ht="15.75" hidden="1">
      <c r="A489" s="51" t="s">
        <v>15920</v>
      </c>
      <c r="B489" s="3" t="s">
        <v>7380</v>
      </c>
      <c r="C489" s="4" t="s">
        <v>7381</v>
      </c>
      <c r="D489" s="4" t="s">
        <v>7382</v>
      </c>
      <c r="E489" s="4" t="s">
        <v>7383</v>
      </c>
      <c r="F489" s="4" t="s">
        <v>7384</v>
      </c>
      <c r="G489" s="4" t="s">
        <v>7385</v>
      </c>
      <c r="H489" s="3" t="s">
        <v>7493</v>
      </c>
      <c r="I489" s="4" t="s">
        <v>7494</v>
      </c>
      <c r="J489" s="4" t="s">
        <v>2991</v>
      </c>
      <c r="K489" s="5" t="s">
        <v>7495</v>
      </c>
      <c r="L489" s="6">
        <v>2</v>
      </c>
      <c r="M489" s="5" t="s">
        <v>22</v>
      </c>
      <c r="N489" s="90">
        <v>3</v>
      </c>
      <c r="O489" s="4" t="s">
        <v>138</v>
      </c>
      <c r="P489" s="90">
        <v>2</v>
      </c>
      <c r="Q489" s="4" t="s">
        <v>184</v>
      </c>
      <c r="R489" s="90">
        <v>6</v>
      </c>
      <c r="S489" s="4" t="s">
        <v>1300</v>
      </c>
      <c r="T489" s="68" t="str">
        <f t="shared" si="7"/>
        <v xml:space="preserve">6. Agua limpia y saneamiento </v>
      </c>
      <c r="U489" s="90" t="s">
        <v>349</v>
      </c>
      <c r="V489" s="4" t="s">
        <v>350</v>
      </c>
      <c r="W489" s="90" t="s">
        <v>497</v>
      </c>
      <c r="X489" s="4" t="s">
        <v>928</v>
      </c>
      <c r="Y489" s="90" t="s">
        <v>528</v>
      </c>
      <c r="Z489" s="4" t="s">
        <v>7426</v>
      </c>
      <c r="AA489" s="54" t="s">
        <v>16520</v>
      </c>
      <c r="AB489" s="3" t="s">
        <v>7496</v>
      </c>
      <c r="AC489" s="4" t="s">
        <v>7497</v>
      </c>
      <c r="AD489" s="4" t="s">
        <v>7498</v>
      </c>
      <c r="AE489" s="4" t="s">
        <v>7499</v>
      </c>
      <c r="AF489" s="4" t="s">
        <v>7500</v>
      </c>
      <c r="AG489" s="4" t="s">
        <v>7501</v>
      </c>
      <c r="AH489" s="8">
        <v>1</v>
      </c>
      <c r="AI489" s="4" t="s">
        <v>7502</v>
      </c>
      <c r="AJ489" s="4" t="s">
        <v>7394</v>
      </c>
      <c r="AK489" s="4" t="s">
        <v>59</v>
      </c>
      <c r="AL489" s="4" t="s">
        <v>7433</v>
      </c>
      <c r="AM489" s="9">
        <v>0.06</v>
      </c>
      <c r="AN489" s="9">
        <v>0.32</v>
      </c>
      <c r="AO489" s="9">
        <v>0.64</v>
      </c>
      <c r="AP489" s="9">
        <v>1</v>
      </c>
      <c r="AQ489" s="6">
        <v>1</v>
      </c>
      <c r="AR489" s="5" t="s">
        <v>7503</v>
      </c>
      <c r="AS489" s="5" t="s">
        <v>7504</v>
      </c>
      <c r="AT489" s="4" t="s">
        <v>7505</v>
      </c>
      <c r="AU489" s="4" t="s">
        <v>7506</v>
      </c>
      <c r="AV489" s="4" t="s">
        <v>7507</v>
      </c>
      <c r="AW489" s="4" t="s">
        <v>7508</v>
      </c>
      <c r="AX489" s="4" t="s">
        <v>7509</v>
      </c>
      <c r="AY489" s="4" t="s">
        <v>7510</v>
      </c>
      <c r="AZ489" s="4" t="s">
        <v>7511</v>
      </c>
      <c r="BA489" s="4" t="s">
        <v>7512</v>
      </c>
      <c r="BB489" s="4" t="s">
        <v>7513</v>
      </c>
      <c r="BC489" s="4" t="s">
        <v>7514</v>
      </c>
      <c r="BD489" s="4" t="s">
        <v>7515</v>
      </c>
      <c r="BE489" s="4" t="s">
        <v>7516</v>
      </c>
      <c r="BF489" s="4" t="s">
        <v>7517</v>
      </c>
      <c r="BG489" s="4" t="s">
        <v>7518</v>
      </c>
      <c r="BH489" s="4" t="s">
        <v>7519</v>
      </c>
      <c r="BI489" s="4" t="s">
        <v>7520</v>
      </c>
      <c r="BJ489" s="4" t="s">
        <v>7521</v>
      </c>
      <c r="BK489" s="4" t="s">
        <v>7522</v>
      </c>
      <c r="BL489" s="4" t="s">
        <v>7422</v>
      </c>
      <c r="BM489" s="4" t="s">
        <v>7423</v>
      </c>
      <c r="BN489" s="4" t="s">
        <v>229</v>
      </c>
      <c r="BO489" s="4" t="s">
        <v>229</v>
      </c>
      <c r="BP489" s="4" t="s">
        <v>229</v>
      </c>
      <c r="BQ489" s="4" t="s">
        <v>229</v>
      </c>
      <c r="BR489" s="4" t="s">
        <v>229</v>
      </c>
      <c r="BS489" s="4" t="s">
        <v>229</v>
      </c>
      <c r="BT489" s="4" t="s">
        <v>229</v>
      </c>
      <c r="BU489" s="4" t="s">
        <v>229</v>
      </c>
      <c r="BV489" s="4" t="s">
        <v>229</v>
      </c>
      <c r="BY489" s="69">
        <v>4275136681</v>
      </c>
    </row>
    <row r="490" spans="1:77" ht="15.75" hidden="1">
      <c r="A490" s="51" t="s">
        <v>15921</v>
      </c>
      <c r="B490" s="3" t="s">
        <v>7525</v>
      </c>
      <c r="C490" s="4" t="s">
        <v>7526</v>
      </c>
      <c r="D490" s="4" t="s">
        <v>7527</v>
      </c>
      <c r="E490" s="4" t="s">
        <v>7528</v>
      </c>
      <c r="F490" s="4" t="s">
        <v>7529</v>
      </c>
      <c r="G490" s="4" t="s">
        <v>7530</v>
      </c>
      <c r="H490" s="3" t="s">
        <v>7531</v>
      </c>
      <c r="I490" s="4" t="s">
        <v>7532</v>
      </c>
      <c r="J490" s="4" t="s">
        <v>7533</v>
      </c>
      <c r="K490" s="5" t="s">
        <v>7534</v>
      </c>
      <c r="L490" s="6">
        <v>2</v>
      </c>
      <c r="M490" s="5" t="s">
        <v>22</v>
      </c>
      <c r="N490" s="90">
        <v>3</v>
      </c>
      <c r="O490" s="4" t="s">
        <v>138</v>
      </c>
      <c r="P490" s="90">
        <v>4</v>
      </c>
      <c r="Q490" s="4" t="s">
        <v>186</v>
      </c>
      <c r="R490" s="90">
        <v>15</v>
      </c>
      <c r="S490" s="4" t="s">
        <v>927</v>
      </c>
      <c r="T490" s="68" t="str">
        <f t="shared" si="7"/>
        <v>15. Vida de ecosistemas terrestres</v>
      </c>
      <c r="U490" s="90" t="s">
        <v>349</v>
      </c>
      <c r="V490" s="4" t="s">
        <v>350</v>
      </c>
      <c r="W490" s="90" t="s">
        <v>497</v>
      </c>
      <c r="X490" s="4" t="s">
        <v>928</v>
      </c>
      <c r="Y490" s="90" t="s">
        <v>351</v>
      </c>
      <c r="Z490" s="4" t="s">
        <v>1404</v>
      </c>
      <c r="AA490" s="54" t="s">
        <v>945</v>
      </c>
      <c r="AB490" s="3" t="s">
        <v>1405</v>
      </c>
      <c r="AC490" s="4" t="s">
        <v>1406</v>
      </c>
      <c r="AD490" s="4" t="s">
        <v>7535</v>
      </c>
      <c r="AE490" s="4" t="s">
        <v>7536</v>
      </c>
      <c r="AF490" s="4" t="s">
        <v>7537</v>
      </c>
      <c r="AG490" s="4" t="s">
        <v>7538</v>
      </c>
      <c r="AH490" s="8">
        <v>0.8</v>
      </c>
      <c r="AI490" s="4" t="s">
        <v>7539</v>
      </c>
      <c r="AJ490" s="4" t="s">
        <v>7540</v>
      </c>
      <c r="AK490" s="4" t="s">
        <v>59</v>
      </c>
      <c r="AL490" s="4" t="s">
        <v>7541</v>
      </c>
      <c r="AM490" s="9">
        <v>0.1</v>
      </c>
      <c r="AN490" s="9">
        <v>0.15</v>
      </c>
      <c r="AO490" s="9">
        <v>0.25</v>
      </c>
      <c r="AP490" s="9">
        <v>0.8</v>
      </c>
      <c r="AQ490" s="6">
        <v>0.95</v>
      </c>
      <c r="AR490" s="5" t="s">
        <v>7542</v>
      </c>
      <c r="AS490" s="5" t="s">
        <v>7543</v>
      </c>
      <c r="AT490" s="4" t="s">
        <v>7544</v>
      </c>
      <c r="AU490" s="4" t="s">
        <v>6281</v>
      </c>
      <c r="AV490" s="4" t="s">
        <v>7545</v>
      </c>
      <c r="AW490" s="4" t="s">
        <v>7546</v>
      </c>
      <c r="AX490" s="4" t="s">
        <v>7547</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611332</v>
      </c>
    </row>
    <row r="491" spans="1:77" ht="15.75" hidden="1">
      <c r="A491" s="51" t="s">
        <v>15922</v>
      </c>
      <c r="B491" s="3" t="s">
        <v>7525</v>
      </c>
      <c r="C491" s="4" t="s">
        <v>7526</v>
      </c>
      <c r="D491" s="4" t="s">
        <v>7527</v>
      </c>
      <c r="E491" s="4" t="s">
        <v>7528</v>
      </c>
      <c r="F491" s="4" t="s">
        <v>7529</v>
      </c>
      <c r="G491" s="4" t="s">
        <v>7530</v>
      </c>
      <c r="H491" s="3" t="s">
        <v>14</v>
      </c>
      <c r="I491" s="4" t="s">
        <v>16</v>
      </c>
      <c r="J491" s="4" t="s">
        <v>7548</v>
      </c>
      <c r="K491" s="5" t="s">
        <v>7549</v>
      </c>
      <c r="L491" s="6">
        <v>2</v>
      </c>
      <c r="M491" s="5" t="s">
        <v>22</v>
      </c>
      <c r="N491" s="90">
        <v>3</v>
      </c>
      <c r="O491" s="5" t="s">
        <v>138</v>
      </c>
      <c r="P491" s="90" t="s">
        <v>840</v>
      </c>
      <c r="Q491" s="5" t="s">
        <v>186</v>
      </c>
      <c r="R491" s="90">
        <v>16</v>
      </c>
      <c r="S491" s="4" t="s">
        <v>31</v>
      </c>
      <c r="T491" s="68" t="str">
        <f t="shared" si="7"/>
        <v>16. Paz, justicia e instituciones sólidas</v>
      </c>
      <c r="U491" s="90" t="s">
        <v>349</v>
      </c>
      <c r="V491" s="4" t="s">
        <v>350</v>
      </c>
      <c r="W491" s="90" t="s">
        <v>497</v>
      </c>
      <c r="X491" s="4" t="s">
        <v>928</v>
      </c>
      <c r="Y491" s="90" t="s">
        <v>351</v>
      </c>
      <c r="Z491" s="4" t="s">
        <v>1404</v>
      </c>
      <c r="AA491" s="54" t="s">
        <v>945</v>
      </c>
      <c r="AB491" s="3" t="s">
        <v>42</v>
      </c>
      <c r="AC491" s="4" t="s">
        <v>44</v>
      </c>
      <c r="AD491" s="4" t="s">
        <v>7550</v>
      </c>
      <c r="AE491" s="4" t="s">
        <v>7551</v>
      </c>
      <c r="AF491" s="4" t="s">
        <v>7552</v>
      </c>
      <c r="AG491" s="4" t="s">
        <v>7553</v>
      </c>
      <c r="AH491" s="3">
        <v>11</v>
      </c>
      <c r="AI491" s="4" t="s">
        <v>7554</v>
      </c>
      <c r="AJ491" s="4" t="s">
        <v>7555</v>
      </c>
      <c r="AK491" s="4" t="s">
        <v>7556</v>
      </c>
      <c r="AL491" s="4" t="s">
        <v>7541</v>
      </c>
      <c r="AM491" s="3">
        <v>5</v>
      </c>
      <c r="AN491" s="3">
        <v>7</v>
      </c>
      <c r="AO491" s="3">
        <v>9</v>
      </c>
      <c r="AP491" s="3">
        <v>11</v>
      </c>
      <c r="AQ491" s="6">
        <v>15</v>
      </c>
      <c r="AR491" s="5" t="s">
        <v>7557</v>
      </c>
      <c r="AS491" s="5" t="s">
        <v>7558</v>
      </c>
      <c r="AT491" s="4" t="s">
        <v>7544</v>
      </c>
      <c r="AU491" s="4" t="s">
        <v>7559</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4479690.72</v>
      </c>
    </row>
    <row r="492" spans="1:77" ht="15.75" hidden="1">
      <c r="A492" s="51" t="s">
        <v>15923</v>
      </c>
      <c r="B492" s="3" t="s">
        <v>7525</v>
      </c>
      <c r="C492" s="4" t="s">
        <v>7526</v>
      </c>
      <c r="D492" s="4" t="s">
        <v>7527</v>
      </c>
      <c r="E492" s="4" t="s">
        <v>7528</v>
      </c>
      <c r="F492" s="4" t="s">
        <v>7529</v>
      </c>
      <c r="G492" s="4" t="s">
        <v>7530</v>
      </c>
      <c r="H492" s="3" t="s">
        <v>231</v>
      </c>
      <c r="I492" s="4" t="s">
        <v>232</v>
      </c>
      <c r="J492" s="4" t="s">
        <v>7560</v>
      </c>
      <c r="K492" s="5" t="s">
        <v>7561</v>
      </c>
      <c r="L492" s="6">
        <v>2</v>
      </c>
      <c r="M492" s="5" t="s">
        <v>22</v>
      </c>
      <c r="N492" s="90" t="s">
        <v>528</v>
      </c>
      <c r="O492" s="4" t="s">
        <v>138</v>
      </c>
      <c r="P492" s="90" t="s">
        <v>840</v>
      </c>
      <c r="Q492" s="4" t="s">
        <v>186</v>
      </c>
      <c r="R492" s="90">
        <v>16</v>
      </c>
      <c r="S492" s="4" t="s">
        <v>31</v>
      </c>
      <c r="T492" s="68" t="str">
        <f t="shared" si="7"/>
        <v>16. Paz, justicia e instituciones sólidas</v>
      </c>
      <c r="U492" s="90" t="s">
        <v>497</v>
      </c>
      <c r="V492" s="4" t="s">
        <v>34</v>
      </c>
      <c r="W492" s="90" t="s">
        <v>3581</v>
      </c>
      <c r="X492" s="4" t="s">
        <v>235</v>
      </c>
      <c r="Y492" s="90" t="s">
        <v>349</v>
      </c>
      <c r="Z492" s="4" t="s">
        <v>236</v>
      </c>
      <c r="AA492" s="54" t="s">
        <v>16481</v>
      </c>
      <c r="AB492" s="3" t="s">
        <v>237</v>
      </c>
      <c r="AC492" s="4" t="s">
        <v>238</v>
      </c>
      <c r="AD492" s="4" t="s">
        <v>7562</v>
      </c>
      <c r="AE492" s="4" t="s">
        <v>7563</v>
      </c>
      <c r="AF492" s="4" t="s">
        <v>7564</v>
      </c>
      <c r="AG492" s="4" t="s">
        <v>7565</v>
      </c>
      <c r="AH492" s="3">
        <v>10</v>
      </c>
      <c r="AI492" s="4" t="s">
        <v>7566</v>
      </c>
      <c r="AJ492" s="4" t="s">
        <v>7567</v>
      </c>
      <c r="AK492" s="4" t="s">
        <v>7293</v>
      </c>
      <c r="AL492" s="4" t="s">
        <v>7541</v>
      </c>
      <c r="AM492" s="3">
        <v>3</v>
      </c>
      <c r="AN492" s="3">
        <v>5</v>
      </c>
      <c r="AO492" s="3">
        <v>8</v>
      </c>
      <c r="AP492" s="3">
        <v>10</v>
      </c>
      <c r="AQ492" s="3" t="s">
        <v>7568</v>
      </c>
      <c r="AR492" s="5" t="s">
        <v>7569</v>
      </c>
      <c r="AS492" s="5" t="s">
        <v>7570</v>
      </c>
      <c r="AT492" s="4" t="s">
        <v>7544</v>
      </c>
      <c r="AU492" s="4" t="s">
        <v>6281</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8000</v>
      </c>
    </row>
    <row r="493" spans="1:77" ht="15.75" hidden="1">
      <c r="A493" s="51" t="s">
        <v>15924</v>
      </c>
      <c r="B493" s="3" t="s">
        <v>7525</v>
      </c>
      <c r="C493" s="4" t="s">
        <v>7526</v>
      </c>
      <c r="D493" s="4" t="s">
        <v>7527</v>
      </c>
      <c r="E493" s="4" t="s">
        <v>7528</v>
      </c>
      <c r="F493" s="4" t="s">
        <v>7529</v>
      </c>
      <c r="G493" s="4" t="s">
        <v>7530</v>
      </c>
      <c r="H493" s="3" t="s">
        <v>248</v>
      </c>
      <c r="I493" s="4" t="s">
        <v>249</v>
      </c>
      <c r="J493" s="4" t="s">
        <v>7571</v>
      </c>
      <c r="K493" s="5" t="s">
        <v>7572</v>
      </c>
      <c r="L493" s="6">
        <v>2</v>
      </c>
      <c r="M493" s="5" t="s">
        <v>22</v>
      </c>
      <c r="N493" s="90" t="s">
        <v>528</v>
      </c>
      <c r="O493" s="5" t="s">
        <v>138</v>
      </c>
      <c r="P493" s="90" t="s">
        <v>840</v>
      </c>
      <c r="Q493" s="5" t="s">
        <v>186</v>
      </c>
      <c r="R493" s="90">
        <v>16</v>
      </c>
      <c r="S493" s="4" t="s">
        <v>31</v>
      </c>
      <c r="T493" s="68" t="str">
        <f t="shared" si="7"/>
        <v>16. Paz, justicia e instituciones sólidas</v>
      </c>
      <c r="U493" s="90" t="s">
        <v>497</v>
      </c>
      <c r="V493" s="4" t="s">
        <v>34</v>
      </c>
      <c r="W493" s="90" t="s">
        <v>528</v>
      </c>
      <c r="X493" s="4" t="s">
        <v>37</v>
      </c>
      <c r="Y493" s="90" t="s">
        <v>840</v>
      </c>
      <c r="Z493" s="4" t="s">
        <v>252</v>
      </c>
      <c r="AA493" s="54" t="s">
        <v>122</v>
      </c>
      <c r="AB493" s="3" t="s">
        <v>253</v>
      </c>
      <c r="AC493" s="4" t="s">
        <v>254</v>
      </c>
      <c r="AD493" s="4" t="s">
        <v>7573</v>
      </c>
      <c r="AE493" s="4" t="s">
        <v>7574</v>
      </c>
      <c r="AF493" s="4" t="s">
        <v>7575</v>
      </c>
      <c r="AG493" s="4" t="s">
        <v>7576</v>
      </c>
      <c r="AH493" s="3">
        <v>1</v>
      </c>
      <c r="AI493" s="4" t="s">
        <v>7577</v>
      </c>
      <c r="AJ493" s="4" t="s">
        <v>7578</v>
      </c>
      <c r="AK493" s="4" t="s">
        <v>7293</v>
      </c>
      <c r="AL493" s="4" t="s">
        <v>7541</v>
      </c>
      <c r="AM493" s="8">
        <v>0</v>
      </c>
      <c r="AN493" s="8">
        <v>1</v>
      </c>
      <c r="AO493" s="8">
        <v>0</v>
      </c>
      <c r="AP493" s="8">
        <v>0</v>
      </c>
      <c r="AQ493" s="6">
        <v>3</v>
      </c>
      <c r="AR493" s="5" t="s">
        <v>7579</v>
      </c>
      <c r="AS493" s="5" t="s">
        <v>7580</v>
      </c>
      <c r="AT493" s="4" t="s">
        <v>7544</v>
      </c>
      <c r="AU493" s="4" t="s">
        <v>6281</v>
      </c>
      <c r="AV493" s="4" t="s">
        <v>229</v>
      </c>
      <c r="AW493" s="4" t="s">
        <v>229</v>
      </c>
      <c r="AX493" s="4" t="s">
        <v>229</v>
      </c>
      <c r="AY493" s="4" t="s">
        <v>229</v>
      </c>
      <c r="AZ493" s="4" t="s">
        <v>229</v>
      </c>
      <c r="BA493" s="4" t="s">
        <v>229</v>
      </c>
      <c r="BB493" s="4" t="s">
        <v>229</v>
      </c>
      <c r="BC493" s="4" t="s">
        <v>229</v>
      </c>
      <c r="BD493" s="4" t="s">
        <v>229</v>
      </c>
      <c r="BE493" s="4" t="s">
        <v>229</v>
      </c>
      <c r="BF493" s="4" t="s">
        <v>229</v>
      </c>
      <c r="BG493" s="4" t="s">
        <v>229</v>
      </c>
      <c r="BH493" s="4" t="s">
        <v>229</v>
      </c>
      <c r="BI493" s="4" t="s">
        <v>229</v>
      </c>
      <c r="BJ493" s="4" t="s">
        <v>229</v>
      </c>
      <c r="BK493" s="4" t="s">
        <v>229</v>
      </c>
      <c r="BL493" s="4" t="s">
        <v>229</v>
      </c>
      <c r="BM493" s="4" t="s">
        <v>229</v>
      </c>
      <c r="BN493" s="4" t="s">
        <v>229</v>
      </c>
      <c r="BO493" s="4" t="s">
        <v>229</v>
      </c>
      <c r="BP493" s="4" t="s">
        <v>229</v>
      </c>
      <c r="BQ493" s="4" t="s">
        <v>229</v>
      </c>
      <c r="BR493" s="4" t="s">
        <v>229</v>
      </c>
      <c r="BS493" s="4" t="s">
        <v>229</v>
      </c>
      <c r="BT493" s="4" t="s">
        <v>229</v>
      </c>
      <c r="BU493" s="4" t="s">
        <v>229</v>
      </c>
      <c r="BV493" s="4" t="s">
        <v>229</v>
      </c>
      <c r="BY493" s="69">
        <v>10000</v>
      </c>
    </row>
    <row r="494" spans="1:77" ht="15.75" hidden="1">
      <c r="A494" s="51" t="s">
        <v>15925</v>
      </c>
      <c r="B494" s="3" t="s">
        <v>7525</v>
      </c>
      <c r="C494" s="4" t="s">
        <v>7526</v>
      </c>
      <c r="D494" s="4" t="s">
        <v>7527</v>
      </c>
      <c r="E494" s="4" t="s">
        <v>7528</v>
      </c>
      <c r="F494" s="4" t="s">
        <v>7529</v>
      </c>
      <c r="G494" s="4" t="s">
        <v>7530</v>
      </c>
      <c r="H494" s="3" t="s">
        <v>263</v>
      </c>
      <c r="I494" s="4" t="s">
        <v>264</v>
      </c>
      <c r="J494" s="4" t="s">
        <v>7581</v>
      </c>
      <c r="K494" s="5" t="s">
        <v>7582</v>
      </c>
      <c r="L494" s="6">
        <v>2</v>
      </c>
      <c r="M494" s="5" t="s">
        <v>22</v>
      </c>
      <c r="N494" s="90" t="s">
        <v>528</v>
      </c>
      <c r="O494" s="4" t="s">
        <v>138</v>
      </c>
      <c r="P494" s="90" t="s">
        <v>840</v>
      </c>
      <c r="Q494" s="4" t="s">
        <v>186</v>
      </c>
      <c r="R494" s="90">
        <v>5</v>
      </c>
      <c r="S494" s="4" t="s">
        <v>268</v>
      </c>
      <c r="T494" s="68" t="str">
        <f t="shared" si="7"/>
        <v xml:space="preserve">5. Igualdad de género </v>
      </c>
      <c r="U494" s="90" t="s">
        <v>497</v>
      </c>
      <c r="V494" s="4" t="s">
        <v>34</v>
      </c>
      <c r="W494" s="90" t="s">
        <v>349</v>
      </c>
      <c r="X494" s="4" t="s">
        <v>269</v>
      </c>
      <c r="Y494" s="90" t="s">
        <v>840</v>
      </c>
      <c r="Z494" s="4" t="s">
        <v>270</v>
      </c>
      <c r="AA494" s="54" t="s">
        <v>16482</v>
      </c>
      <c r="AB494" s="3" t="s">
        <v>271</v>
      </c>
      <c r="AC494" s="4" t="s">
        <v>272</v>
      </c>
      <c r="AD494" s="4" t="s">
        <v>7583</v>
      </c>
      <c r="AE494" s="4" t="s">
        <v>7584</v>
      </c>
      <c r="AF494" s="4" t="s">
        <v>7585</v>
      </c>
      <c r="AG494" s="4" t="s">
        <v>7586</v>
      </c>
      <c r="AH494" s="8">
        <v>0.8</v>
      </c>
      <c r="AI494" s="4" t="s">
        <v>7587</v>
      </c>
      <c r="AJ494" s="4" t="s">
        <v>7588</v>
      </c>
      <c r="AK494" s="4" t="s">
        <v>59</v>
      </c>
      <c r="AL494" s="4" t="s">
        <v>7589</v>
      </c>
      <c r="AM494" s="9">
        <v>0.1</v>
      </c>
      <c r="AN494" s="9">
        <v>0.3</v>
      </c>
      <c r="AO494" s="9">
        <v>0.5</v>
      </c>
      <c r="AP494" s="9">
        <v>0.8</v>
      </c>
      <c r="AQ494" s="6">
        <v>0.95</v>
      </c>
      <c r="AR494" s="5" t="s">
        <v>7590</v>
      </c>
      <c r="AS494" s="5" t="s">
        <v>7591</v>
      </c>
      <c r="AT494" s="4" t="s">
        <v>7544</v>
      </c>
      <c r="AU494" s="4" t="s">
        <v>6281</v>
      </c>
      <c r="AV494" s="4" t="s">
        <v>229</v>
      </c>
      <c r="AW494" s="4" t="s">
        <v>229</v>
      </c>
      <c r="AX494" s="4" t="s">
        <v>229</v>
      </c>
      <c r="AY494" s="4" t="s">
        <v>229</v>
      </c>
      <c r="AZ494" s="4" t="s">
        <v>229</v>
      </c>
      <c r="BA494" s="4" t="s">
        <v>229</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78998</v>
      </c>
    </row>
    <row r="495" spans="1:77" ht="15.75" hidden="1">
      <c r="A495" s="51" t="s">
        <v>15926</v>
      </c>
      <c r="B495" s="3" t="s">
        <v>7525</v>
      </c>
      <c r="C495" s="4" t="s">
        <v>7526</v>
      </c>
      <c r="D495" s="4" t="s">
        <v>7527</v>
      </c>
      <c r="E495" s="4" t="s">
        <v>7528</v>
      </c>
      <c r="F495" s="4" t="s">
        <v>7529</v>
      </c>
      <c r="G495" s="4" t="s">
        <v>7530</v>
      </c>
      <c r="H495" s="3" t="s">
        <v>282</v>
      </c>
      <c r="I495" s="4" t="s">
        <v>283</v>
      </c>
      <c r="J495" s="4" t="s">
        <v>7592</v>
      </c>
      <c r="K495" s="5" t="s">
        <v>7593</v>
      </c>
      <c r="L495" s="6">
        <v>2</v>
      </c>
      <c r="M495" s="5" t="s">
        <v>22</v>
      </c>
      <c r="N495" s="90" t="s">
        <v>528</v>
      </c>
      <c r="O495" s="5" t="s">
        <v>138</v>
      </c>
      <c r="P495" s="90" t="s">
        <v>840</v>
      </c>
      <c r="Q495" s="5" t="s">
        <v>186</v>
      </c>
      <c r="R495" s="90">
        <v>10</v>
      </c>
      <c r="S495" s="4" t="s">
        <v>286</v>
      </c>
      <c r="T495" s="68" t="str">
        <f t="shared" si="7"/>
        <v xml:space="preserve">10. Reducción de las desigualdades </v>
      </c>
      <c r="U495" s="90" t="s">
        <v>497</v>
      </c>
      <c r="V495" s="4" t="s">
        <v>34</v>
      </c>
      <c r="W495" s="90" t="s">
        <v>349</v>
      </c>
      <c r="X495" s="4" t="s">
        <v>269</v>
      </c>
      <c r="Y495" s="90" t="s">
        <v>840</v>
      </c>
      <c r="Z495" s="4" t="s">
        <v>270</v>
      </c>
      <c r="AA495" s="54" t="s">
        <v>16482</v>
      </c>
      <c r="AB495" s="3" t="s">
        <v>287</v>
      </c>
      <c r="AC495" s="4" t="s">
        <v>288</v>
      </c>
      <c r="AD495" s="4" t="s">
        <v>7594</v>
      </c>
      <c r="AE495" s="4" t="s">
        <v>7595</v>
      </c>
      <c r="AF495" s="4" t="s">
        <v>7596</v>
      </c>
      <c r="AG495" s="4" t="s">
        <v>7597</v>
      </c>
      <c r="AH495" s="8">
        <v>0.8</v>
      </c>
      <c r="AI495" s="4" t="s">
        <v>7598</v>
      </c>
      <c r="AJ495" s="4" t="s">
        <v>7599</v>
      </c>
      <c r="AK495" s="4" t="s">
        <v>59</v>
      </c>
      <c r="AL495" s="4" t="s">
        <v>7541</v>
      </c>
      <c r="AM495" s="9">
        <v>0.2</v>
      </c>
      <c r="AN495" s="9">
        <v>0.4</v>
      </c>
      <c r="AO495" s="9">
        <v>0.6</v>
      </c>
      <c r="AP495" s="9">
        <v>0.8</v>
      </c>
      <c r="AQ495" s="6">
        <v>0.95</v>
      </c>
      <c r="AR495" s="5" t="s">
        <v>7600</v>
      </c>
      <c r="AS495" s="5" t="s">
        <v>7601</v>
      </c>
      <c r="AT495" s="4" t="s">
        <v>7544</v>
      </c>
      <c r="AU495" s="4" t="s">
        <v>6281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81000</v>
      </c>
    </row>
    <row r="496" spans="1:77" s="51" customFormat="1" ht="15.75" hidden="1">
      <c r="A496" s="51" t="s">
        <v>15927</v>
      </c>
      <c r="B496" s="3" t="s">
        <v>7525</v>
      </c>
      <c r="C496" s="4" t="s">
        <v>7526</v>
      </c>
      <c r="D496" s="4" t="s">
        <v>7527</v>
      </c>
      <c r="E496" s="4" t="s">
        <v>7528</v>
      </c>
      <c r="F496" s="4" t="s">
        <v>7529</v>
      </c>
      <c r="G496" s="4" t="s">
        <v>7530</v>
      </c>
      <c r="H496" s="3" t="s">
        <v>13061</v>
      </c>
      <c r="I496" s="4" t="s">
        <v>13062</v>
      </c>
      <c r="J496" s="4"/>
      <c r="K496" s="5" t="s">
        <v>16552</v>
      </c>
      <c r="L496" s="6" t="s">
        <v>349</v>
      </c>
      <c r="M496" s="5" t="s">
        <v>22</v>
      </c>
      <c r="N496" s="90">
        <v>3</v>
      </c>
      <c r="O496" s="5" t="s">
        <v>138</v>
      </c>
      <c r="P496" s="90">
        <v>4</v>
      </c>
      <c r="Q496" s="5" t="s">
        <v>186</v>
      </c>
      <c r="R496" s="90" t="s">
        <v>528</v>
      </c>
      <c r="S496" s="4" t="s">
        <v>927</v>
      </c>
      <c r="T496" s="68" t="str">
        <f t="shared" si="7"/>
        <v>3. Vida de ecosistemas terrestres</v>
      </c>
      <c r="U496" s="90">
        <v>2</v>
      </c>
      <c r="V496" s="4" t="s">
        <v>350</v>
      </c>
      <c r="W496" s="90" t="s">
        <v>497</v>
      </c>
      <c r="X496" s="4" t="s">
        <v>928</v>
      </c>
      <c r="Y496" s="90" t="s">
        <v>351</v>
      </c>
      <c r="Z496" s="4" t="s">
        <v>1404</v>
      </c>
      <c r="AA496" s="54" t="s">
        <v>945</v>
      </c>
      <c r="AB496" s="54" t="s">
        <v>1405</v>
      </c>
      <c r="AC496" s="3" t="s">
        <v>1406</v>
      </c>
      <c r="AD496" s="4" t="s">
        <v>16553</v>
      </c>
      <c r="AE496" s="4" t="s">
        <v>16553</v>
      </c>
      <c r="AF496" s="4" t="s">
        <v>16553</v>
      </c>
      <c r="AG496" s="4" t="s">
        <v>16553</v>
      </c>
      <c r="AH496" s="8" t="s">
        <v>16553</v>
      </c>
      <c r="AI496" s="4" t="s">
        <v>16553</v>
      </c>
      <c r="AJ496" s="4" t="s">
        <v>16553</v>
      </c>
      <c r="AK496" s="4" t="s">
        <v>16553</v>
      </c>
      <c r="AL496" s="4" t="s">
        <v>16553</v>
      </c>
      <c r="AM496" s="9" t="s">
        <v>16553</v>
      </c>
      <c r="AN496" s="9" t="s">
        <v>16553</v>
      </c>
      <c r="AO496" s="9" t="s">
        <v>16553</v>
      </c>
      <c r="AP496" s="9" t="s">
        <v>16553</v>
      </c>
      <c r="AQ496" s="6" t="s">
        <v>16553</v>
      </c>
      <c r="AR496" s="5" t="s">
        <v>16553</v>
      </c>
      <c r="AS496" s="5" t="s">
        <v>16553</v>
      </c>
      <c r="AT496" s="4" t="s">
        <v>16553</v>
      </c>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7" ht="15.75" hidden="1">
      <c r="A497" s="51" t="s">
        <v>16554</v>
      </c>
      <c r="B497" s="3" t="s">
        <v>7525</v>
      </c>
      <c r="C497" s="4" t="s">
        <v>7526</v>
      </c>
      <c r="D497" s="4" t="s">
        <v>7527</v>
      </c>
      <c r="E497" s="4" t="s">
        <v>7528</v>
      </c>
      <c r="F497" s="4" t="s">
        <v>7529</v>
      </c>
      <c r="G497" s="4" t="s">
        <v>7530</v>
      </c>
      <c r="H497" s="3" t="s">
        <v>345</v>
      </c>
      <c r="I497" s="4" t="s">
        <v>346</v>
      </c>
      <c r="J497" s="4" t="s">
        <v>347</v>
      </c>
      <c r="K497" s="5" t="s">
        <v>7602</v>
      </c>
      <c r="L497" s="6">
        <v>2</v>
      </c>
      <c r="M497" s="5" t="s">
        <v>22</v>
      </c>
      <c r="N497" s="90" t="s">
        <v>528</v>
      </c>
      <c r="O497" s="5" t="s">
        <v>138</v>
      </c>
      <c r="P497" s="90" t="s">
        <v>840</v>
      </c>
      <c r="Q497" s="5" t="s">
        <v>186</v>
      </c>
      <c r="R497" s="90" t="s">
        <v>1593</v>
      </c>
      <c r="S497" s="4" t="s">
        <v>286</v>
      </c>
      <c r="T497" s="68" t="str">
        <f t="shared" si="7"/>
        <v xml:space="preserve">10. Reducción de las desigualdades </v>
      </c>
      <c r="U497" s="90" t="s">
        <v>349</v>
      </c>
      <c r="V497" s="4" t="s">
        <v>350</v>
      </c>
      <c r="W497" s="90" t="s">
        <v>351</v>
      </c>
      <c r="X497" s="4" t="s">
        <v>352</v>
      </c>
      <c r="Y497" s="90" t="s">
        <v>353</v>
      </c>
      <c r="Z497" s="4" t="s">
        <v>354</v>
      </c>
      <c r="AA497" s="54" t="s">
        <v>1351</v>
      </c>
      <c r="AB497" s="3" t="s">
        <v>2510</v>
      </c>
      <c r="AC497" s="4" t="s">
        <v>355</v>
      </c>
      <c r="AD497" s="4" t="s">
        <v>356</v>
      </c>
      <c r="AE497" s="4" t="s">
        <v>357</v>
      </c>
      <c r="AF497" s="4" t="s">
        <v>358</v>
      </c>
      <c r="AG497" s="4" t="s">
        <v>359</v>
      </c>
      <c r="AH497" s="8">
        <v>1</v>
      </c>
      <c r="AI497" s="4" t="s">
        <v>360</v>
      </c>
      <c r="AJ497" s="4" t="s">
        <v>361</v>
      </c>
      <c r="AK497" s="4" t="s">
        <v>59</v>
      </c>
      <c r="AL497" s="4" t="s">
        <v>362</v>
      </c>
      <c r="AM497" s="3">
        <v>0</v>
      </c>
      <c r="AN497" s="3">
        <v>0.5</v>
      </c>
      <c r="AO497" s="3">
        <v>1</v>
      </c>
      <c r="AP497" s="3">
        <v>1</v>
      </c>
      <c r="AQ497" s="3">
        <v>1</v>
      </c>
      <c r="AR497" s="4" t="s">
        <v>363</v>
      </c>
      <c r="AS497" s="4" t="s">
        <v>364</v>
      </c>
      <c r="AT497" s="4" t="s">
        <v>362</v>
      </c>
      <c r="AU497" s="4" t="s">
        <v>362</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Y497" s="69">
        <v>49000</v>
      </c>
    </row>
    <row r="498" spans="1:77" ht="15.75" hidden="1">
      <c r="A498" s="51" t="s">
        <v>15928</v>
      </c>
      <c r="B498" s="3" t="s">
        <v>7603</v>
      </c>
      <c r="C498" s="4" t="s">
        <v>7604</v>
      </c>
      <c r="D498" s="4" t="s">
        <v>7139</v>
      </c>
      <c r="E498" s="4" t="s">
        <v>7140</v>
      </c>
      <c r="F498" s="4" t="s">
        <v>7141</v>
      </c>
      <c r="G498" s="4" t="s">
        <v>7142</v>
      </c>
      <c r="H498" s="3" t="s">
        <v>7605</v>
      </c>
      <c r="I498" s="4" t="s">
        <v>7606</v>
      </c>
      <c r="J498" s="4" t="s">
        <v>7158</v>
      </c>
      <c r="K498" s="5" t="s">
        <v>7607</v>
      </c>
      <c r="L498" s="6">
        <v>2</v>
      </c>
      <c r="M498" s="5" t="s">
        <v>22</v>
      </c>
      <c r="N498" s="90">
        <v>3</v>
      </c>
      <c r="O498" s="4" t="s">
        <v>138</v>
      </c>
      <c r="P498" s="90">
        <v>4</v>
      </c>
      <c r="Q498" s="4" t="s">
        <v>186</v>
      </c>
      <c r="R498" s="90">
        <v>11</v>
      </c>
      <c r="S498" s="4" t="s">
        <v>631</v>
      </c>
      <c r="T498" s="68" t="str">
        <f t="shared" si="7"/>
        <v>11. Ciudades y comunidades sostenibles</v>
      </c>
      <c r="U498" s="90" t="s">
        <v>349</v>
      </c>
      <c r="V498" s="4" t="s">
        <v>350</v>
      </c>
      <c r="W498" s="90" t="s">
        <v>497</v>
      </c>
      <c r="X498" s="4" t="s">
        <v>928</v>
      </c>
      <c r="Y498" s="90" t="s">
        <v>840</v>
      </c>
      <c r="Z498" s="4" t="s">
        <v>929</v>
      </c>
      <c r="AA498" s="54" t="s">
        <v>16495</v>
      </c>
      <c r="AB498" s="3" t="s">
        <v>3795</v>
      </c>
      <c r="AC498" s="4" t="s">
        <v>3796</v>
      </c>
      <c r="AD498" s="4" t="s">
        <v>7160</v>
      </c>
      <c r="AE498" s="4" t="s">
        <v>7161</v>
      </c>
      <c r="AF498" s="4" t="s">
        <v>7162</v>
      </c>
      <c r="AG498" s="4" t="s">
        <v>7608</v>
      </c>
      <c r="AH498" s="8">
        <v>1</v>
      </c>
      <c r="AI498" s="4" t="s">
        <v>7609</v>
      </c>
      <c r="AJ498" s="4" t="s">
        <v>7610</v>
      </c>
      <c r="AK498" s="4" t="s">
        <v>59</v>
      </c>
      <c r="AL498" s="4" t="s">
        <v>7611</v>
      </c>
      <c r="AM498" s="9">
        <v>0.88600000000000001</v>
      </c>
      <c r="AN498" s="9">
        <v>0.90900000000000003</v>
      </c>
      <c r="AO498" s="9">
        <v>0.95399999999999996</v>
      </c>
      <c r="AP498" s="9">
        <v>1</v>
      </c>
      <c r="AQ498" s="6">
        <v>1</v>
      </c>
      <c r="AR498" s="5" t="s">
        <v>7612</v>
      </c>
      <c r="AS498" s="5" t="s">
        <v>7613</v>
      </c>
      <c r="AT498" s="4" t="s">
        <v>7614</v>
      </c>
      <c r="AU498" s="4" t="s">
        <v>7257</v>
      </c>
      <c r="AV498" s="4" t="s">
        <v>7615</v>
      </c>
      <c r="AW498" s="4" t="s">
        <v>7614</v>
      </c>
      <c r="AX498" s="4" t="s">
        <v>7257</v>
      </c>
      <c r="AY498" s="4" t="s">
        <v>7616</v>
      </c>
      <c r="AZ498" s="4" t="s">
        <v>7617</v>
      </c>
      <c r="BA498" s="4" t="s">
        <v>7275</v>
      </c>
      <c r="BB498" s="4" t="s">
        <v>7618</v>
      </c>
      <c r="BC498" s="4" t="s">
        <v>7617</v>
      </c>
      <c r="BD498" s="4" t="s">
        <v>7275</v>
      </c>
      <c r="BE498" s="4" t="s">
        <v>7619</v>
      </c>
      <c r="BF498" s="4" t="s">
        <v>7617</v>
      </c>
      <c r="BG498" s="4" t="s">
        <v>7275</v>
      </c>
      <c r="BH498" s="4" t="s">
        <v>7619</v>
      </c>
      <c r="BI498" s="4" t="s">
        <v>7617</v>
      </c>
      <c r="BJ498" s="4" t="s">
        <v>7275</v>
      </c>
      <c r="BK498" s="4" t="s">
        <v>7620</v>
      </c>
      <c r="BL498" s="4" t="s">
        <v>7617</v>
      </c>
      <c r="BM498" s="4" t="s">
        <v>7275</v>
      </c>
      <c r="BN498" s="4" t="s">
        <v>7621</v>
      </c>
      <c r="BO498" s="4" t="s">
        <v>7622</v>
      </c>
      <c r="BP498" s="4" t="s">
        <v>7175</v>
      </c>
      <c r="BQ498" s="4" t="s">
        <v>7623</v>
      </c>
      <c r="BR498" s="4" t="s">
        <v>7622</v>
      </c>
      <c r="BS498" s="4" t="s">
        <v>7175</v>
      </c>
      <c r="BT498" s="4" t="s">
        <v>7624</v>
      </c>
      <c r="BU498" s="4" t="s">
        <v>7622</v>
      </c>
      <c r="BV498" s="4" t="s">
        <v>229</v>
      </c>
      <c r="BX498" t="s">
        <v>945</v>
      </c>
      <c r="BY498" s="69">
        <v>19131104</v>
      </c>
    </row>
    <row r="499" spans="1:77" ht="15.75" hidden="1">
      <c r="A499" s="51" t="s">
        <v>15929</v>
      </c>
      <c r="B499" s="3" t="s">
        <v>7603</v>
      </c>
      <c r="C499" s="4" t="s">
        <v>7604</v>
      </c>
      <c r="D499" s="4" t="s">
        <v>7139</v>
      </c>
      <c r="E499" s="4" t="s">
        <v>7140</v>
      </c>
      <c r="F499" s="4" t="s">
        <v>7141</v>
      </c>
      <c r="G499" s="4" t="s">
        <v>7142</v>
      </c>
      <c r="H499" s="3" t="s">
        <v>7625</v>
      </c>
      <c r="I499" s="4" t="s">
        <v>7626</v>
      </c>
      <c r="J499" s="4" t="s">
        <v>7627</v>
      </c>
      <c r="K499" s="5" t="s">
        <v>7628</v>
      </c>
      <c r="L499" s="6">
        <v>2</v>
      </c>
      <c r="M499" s="5" t="s">
        <v>22</v>
      </c>
      <c r="N499" s="90">
        <v>3</v>
      </c>
      <c r="O499" s="5" t="s">
        <v>138</v>
      </c>
      <c r="P499" s="90">
        <v>2</v>
      </c>
      <c r="Q499" s="5" t="s">
        <v>184</v>
      </c>
      <c r="R499" s="90">
        <v>15</v>
      </c>
      <c r="S499" s="4" t="s">
        <v>927</v>
      </c>
      <c r="T499" s="68" t="str">
        <f t="shared" si="7"/>
        <v>15. Vida de ecosistemas terrestres</v>
      </c>
      <c r="U499" s="90" t="s">
        <v>349</v>
      </c>
      <c r="V499" s="4" t="s">
        <v>350</v>
      </c>
      <c r="W499" s="90" t="s">
        <v>497</v>
      </c>
      <c r="X499" s="4" t="s">
        <v>928</v>
      </c>
      <c r="Y499" s="90" t="s">
        <v>349</v>
      </c>
      <c r="Z499" s="4" t="s">
        <v>7629</v>
      </c>
      <c r="AA499" s="54" t="s">
        <v>16521</v>
      </c>
      <c r="AB499" s="3" t="s">
        <v>7630</v>
      </c>
      <c r="AC499" s="4" t="s">
        <v>7631</v>
      </c>
      <c r="AD499" s="4" t="s">
        <v>7632</v>
      </c>
      <c r="AE499" s="4" t="s">
        <v>7633</v>
      </c>
      <c r="AF499" s="4" t="s">
        <v>7634</v>
      </c>
      <c r="AG499" s="4" t="s">
        <v>7635</v>
      </c>
      <c r="AH499" s="8">
        <v>0.3</v>
      </c>
      <c r="AI499" s="4" t="s">
        <v>7636</v>
      </c>
      <c r="AJ499" s="4" t="s">
        <v>7637</v>
      </c>
      <c r="AK499" s="4" t="s">
        <v>59</v>
      </c>
      <c r="AL499" s="4" t="s">
        <v>7638</v>
      </c>
      <c r="AM499" s="9">
        <v>0.2</v>
      </c>
      <c r="AN499" s="9">
        <v>0.22</v>
      </c>
      <c r="AO499" s="9">
        <v>0.26500000000000001</v>
      </c>
      <c r="AP499" s="9">
        <v>0.3</v>
      </c>
      <c r="AQ499" s="6">
        <v>1</v>
      </c>
      <c r="AR499" s="5" t="s">
        <v>7639</v>
      </c>
      <c r="AS499" s="5" t="s">
        <v>7640</v>
      </c>
      <c r="AT499" s="4" t="s">
        <v>7335</v>
      </c>
      <c r="AU499" s="4" t="s">
        <v>7318</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200000000</v>
      </c>
    </row>
    <row r="500" spans="1:77" ht="15.75" hidden="1">
      <c r="A500" s="51" t="s">
        <v>15930</v>
      </c>
      <c r="B500" s="3" t="s">
        <v>7603</v>
      </c>
      <c r="C500" s="4" t="s">
        <v>7604</v>
      </c>
      <c r="D500" s="4" t="s">
        <v>7139</v>
      </c>
      <c r="E500" s="4" t="s">
        <v>7140</v>
      </c>
      <c r="F500" s="4" t="s">
        <v>7141</v>
      </c>
      <c r="G500" s="4" t="s">
        <v>7142</v>
      </c>
      <c r="H500" s="3" t="s">
        <v>7641</v>
      </c>
      <c r="I500" s="4" t="s">
        <v>7642</v>
      </c>
      <c r="J500" s="4" t="s">
        <v>7643</v>
      </c>
      <c r="K500" s="5" t="s">
        <v>7644</v>
      </c>
      <c r="L500" s="6">
        <v>2</v>
      </c>
      <c r="M500" s="5" t="s">
        <v>22</v>
      </c>
      <c r="N500" s="90">
        <v>3</v>
      </c>
      <c r="O500" s="4" t="s">
        <v>138</v>
      </c>
      <c r="P500" s="90">
        <v>4</v>
      </c>
      <c r="Q500" s="4" t="s">
        <v>186</v>
      </c>
      <c r="R500" s="90">
        <v>15</v>
      </c>
      <c r="S500" s="4" t="s">
        <v>927</v>
      </c>
      <c r="T500" s="68" t="str">
        <f t="shared" si="7"/>
        <v>15. Vida de ecosistemas terrestres</v>
      </c>
      <c r="U500" s="90" t="s">
        <v>349</v>
      </c>
      <c r="V500" s="4" t="s">
        <v>350</v>
      </c>
      <c r="W500" s="90" t="s">
        <v>497</v>
      </c>
      <c r="X500" s="4" t="s">
        <v>928</v>
      </c>
      <c r="Y500" s="90" t="s">
        <v>498</v>
      </c>
      <c r="Z500" s="4" t="s">
        <v>3760</v>
      </c>
      <c r="AA500" s="54" t="s">
        <v>16510</v>
      </c>
      <c r="AB500" s="3" t="s">
        <v>3795</v>
      </c>
      <c r="AC500" s="4" t="s">
        <v>3796</v>
      </c>
      <c r="AD500" s="4" t="s">
        <v>7645</v>
      </c>
      <c r="AE500" s="4" t="s">
        <v>7646</v>
      </c>
      <c r="AF500" s="4" t="s">
        <v>7647</v>
      </c>
      <c r="AG500" s="4" t="s">
        <v>7648</v>
      </c>
      <c r="AH500" s="8">
        <v>1</v>
      </c>
      <c r="AI500" s="4" t="s">
        <v>7649</v>
      </c>
      <c r="AJ500" s="4" t="s">
        <v>7650</v>
      </c>
      <c r="AK500" s="4" t="s">
        <v>59</v>
      </c>
      <c r="AL500" s="4" t="s">
        <v>7651</v>
      </c>
      <c r="AM500" s="9">
        <v>0.15</v>
      </c>
      <c r="AN500" s="9">
        <v>0.25</v>
      </c>
      <c r="AO500" s="9">
        <v>0.35</v>
      </c>
      <c r="AP500" s="9">
        <v>1</v>
      </c>
      <c r="AQ500" s="6">
        <v>0.95</v>
      </c>
      <c r="AR500" s="5" t="s">
        <v>7652</v>
      </c>
      <c r="AS500" s="5" t="s">
        <v>7653</v>
      </c>
      <c r="AT500" s="4" t="s">
        <v>7185</v>
      </c>
      <c r="AU500" s="4" t="s">
        <v>7654</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7655</v>
      </c>
      <c r="BY500" s="69">
        <v>1000000000</v>
      </c>
    </row>
    <row r="501" spans="1:77" ht="15.75" hidden="1">
      <c r="A501" s="51" t="s">
        <v>15931</v>
      </c>
      <c r="B501" s="3" t="s">
        <v>7656</v>
      </c>
      <c r="C501" s="4" t="s">
        <v>7657</v>
      </c>
      <c r="D501" s="4" t="s">
        <v>7658</v>
      </c>
      <c r="E501" s="4" t="s">
        <v>7659</v>
      </c>
      <c r="F501" s="4" t="s">
        <v>7660</v>
      </c>
      <c r="G501" s="4" t="s">
        <v>7661</v>
      </c>
      <c r="H501" s="3" t="s">
        <v>7662</v>
      </c>
      <c r="I501" s="4" t="s">
        <v>7663</v>
      </c>
      <c r="J501" s="4" t="s">
        <v>7664</v>
      </c>
      <c r="K501" s="5" t="s">
        <v>7665</v>
      </c>
      <c r="L501" s="6">
        <v>2</v>
      </c>
      <c r="M501" s="5" t="s">
        <v>22</v>
      </c>
      <c r="N501" s="90">
        <v>3</v>
      </c>
      <c r="O501" s="5" t="s">
        <v>138</v>
      </c>
      <c r="P501" s="90">
        <v>4</v>
      </c>
      <c r="Q501" s="5" t="s">
        <v>186</v>
      </c>
      <c r="R501" s="90">
        <v>15</v>
      </c>
      <c r="S501" s="4" t="s">
        <v>927</v>
      </c>
      <c r="T501" s="68" t="str">
        <f t="shared" si="7"/>
        <v>15. Vida de ecosistemas terrestres</v>
      </c>
      <c r="U501" s="90" t="s">
        <v>349</v>
      </c>
      <c r="V501" s="4" t="s">
        <v>350</v>
      </c>
      <c r="W501" s="90" t="s">
        <v>497</v>
      </c>
      <c r="X501" s="4" t="s">
        <v>928</v>
      </c>
      <c r="Y501" s="90" t="s">
        <v>351</v>
      </c>
      <c r="Z501" s="4" t="s">
        <v>1404</v>
      </c>
      <c r="AA501" s="54" t="s">
        <v>945</v>
      </c>
      <c r="AB501" s="3">
        <v>293</v>
      </c>
      <c r="AC501" s="4" t="s">
        <v>7666</v>
      </c>
      <c r="AD501" s="4" t="s">
        <v>7667</v>
      </c>
      <c r="AE501" s="4" t="s">
        <v>7668</v>
      </c>
      <c r="AF501" s="4" t="s">
        <v>7669</v>
      </c>
      <c r="AG501" s="4" t="s">
        <v>7670</v>
      </c>
      <c r="AH501" s="8">
        <v>1</v>
      </c>
      <c r="AI501" s="4" t="s">
        <v>7671</v>
      </c>
      <c r="AJ501" s="4" t="s">
        <v>7672</v>
      </c>
      <c r="AK501" s="4" t="s">
        <v>59</v>
      </c>
      <c r="AL501" s="4" t="s">
        <v>7673</v>
      </c>
      <c r="AM501" s="9">
        <v>0.25</v>
      </c>
      <c r="AN501" s="9">
        <v>0.5</v>
      </c>
      <c r="AO501" s="9">
        <v>0.75</v>
      </c>
      <c r="AP501" s="9">
        <v>1</v>
      </c>
      <c r="AQ501" s="6">
        <v>1</v>
      </c>
      <c r="AR501" s="5" t="s">
        <v>7670</v>
      </c>
      <c r="AS501" s="5" t="s">
        <v>7674</v>
      </c>
      <c r="AT501" s="4" t="s">
        <v>7675</v>
      </c>
      <c r="AU501" s="4" t="s">
        <v>7676</v>
      </c>
      <c r="AV501" s="4" t="s">
        <v>7677</v>
      </c>
      <c r="AW501" s="4" t="s">
        <v>7675</v>
      </c>
      <c r="AX501" s="4" t="s">
        <v>7676</v>
      </c>
      <c r="AY501" s="4" t="s">
        <v>7678</v>
      </c>
      <c r="AZ501" s="4" t="s">
        <v>7675</v>
      </c>
      <c r="BA501" s="4" t="s">
        <v>7676</v>
      </c>
      <c r="BB501" s="4" t="s">
        <v>7679</v>
      </c>
      <c r="BC501" s="4" t="s">
        <v>7675</v>
      </c>
      <c r="BD501" s="4" t="s">
        <v>7676</v>
      </c>
      <c r="BE501" s="4" t="s">
        <v>7680</v>
      </c>
      <c r="BF501" s="4" t="s">
        <v>7675</v>
      </c>
      <c r="BG501" s="4" t="s">
        <v>7676</v>
      </c>
      <c r="BH501" s="4" t="s">
        <v>7681</v>
      </c>
      <c r="BI501" s="4" t="s">
        <v>7675</v>
      </c>
      <c r="BJ501" s="4" t="s">
        <v>7676</v>
      </c>
      <c r="BK501" s="4" t="s">
        <v>7682</v>
      </c>
      <c r="BL501" s="4" t="s">
        <v>7683</v>
      </c>
      <c r="BM501" s="4" t="s">
        <v>7655</v>
      </c>
      <c r="BN501" s="4" t="s">
        <v>7684</v>
      </c>
      <c r="BO501" s="4" t="s">
        <v>7685</v>
      </c>
      <c r="BP501" s="4" t="s">
        <v>7655</v>
      </c>
      <c r="BQ501" s="4" t="s">
        <v>7686</v>
      </c>
      <c r="BR501" s="4" t="s">
        <v>7687</v>
      </c>
      <c r="BS501" s="4" t="s">
        <v>7655</v>
      </c>
      <c r="BT501" s="4" t="s">
        <v>7688</v>
      </c>
      <c r="BU501" s="4" t="s">
        <v>7687</v>
      </c>
      <c r="BV501" s="4" t="s">
        <v>229</v>
      </c>
      <c r="BY501" s="69">
        <v>7281900</v>
      </c>
    </row>
    <row r="502" spans="1:77" ht="15.75" hidden="1">
      <c r="A502" s="51" t="s">
        <v>15932</v>
      </c>
      <c r="B502" s="3" t="s">
        <v>7656</v>
      </c>
      <c r="C502" s="4" t="s">
        <v>7657</v>
      </c>
      <c r="D502" s="4" t="s">
        <v>7658</v>
      </c>
      <c r="E502" s="4" t="s">
        <v>7659</v>
      </c>
      <c r="F502" s="4" t="s">
        <v>7660</v>
      </c>
      <c r="G502" s="4" t="s">
        <v>7661</v>
      </c>
      <c r="H502" s="3" t="s">
        <v>14</v>
      </c>
      <c r="I502" s="4" t="s">
        <v>16</v>
      </c>
      <c r="J502" s="4" t="s">
        <v>7689</v>
      </c>
      <c r="K502" s="5" t="s">
        <v>7690</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42</v>
      </c>
      <c r="AC502" s="4" t="s">
        <v>44</v>
      </c>
      <c r="AD502" s="4" t="s">
        <v>7691</v>
      </c>
      <c r="AE502" s="4" t="s">
        <v>7692</v>
      </c>
      <c r="AF502" s="4" t="s">
        <v>7693</v>
      </c>
      <c r="AG502" s="4" t="s">
        <v>7694</v>
      </c>
      <c r="AH502" s="8">
        <v>1</v>
      </c>
      <c r="AI502" s="4" t="s">
        <v>7695</v>
      </c>
      <c r="AJ502" s="4" t="s">
        <v>7696</v>
      </c>
      <c r="AK502" s="4" t="s">
        <v>59</v>
      </c>
      <c r="AL502" s="4" t="s">
        <v>7697</v>
      </c>
      <c r="AM502" s="9">
        <v>1</v>
      </c>
      <c r="AN502" s="9">
        <v>1</v>
      </c>
      <c r="AO502" s="9">
        <v>1</v>
      </c>
      <c r="AP502" s="9">
        <v>1</v>
      </c>
      <c r="AQ502" s="6">
        <v>215</v>
      </c>
      <c r="AR502" s="5" t="s">
        <v>7694</v>
      </c>
      <c r="AS502" s="5" t="s">
        <v>7698</v>
      </c>
      <c r="AT502" s="4" t="s">
        <v>7699</v>
      </c>
      <c r="AU502" s="4" t="s">
        <v>7700</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85575149</v>
      </c>
    </row>
    <row r="503" spans="1:77" ht="15.75" hidden="1">
      <c r="A503" s="51" t="s">
        <v>15933</v>
      </c>
      <c r="B503" s="3" t="s">
        <v>7656</v>
      </c>
      <c r="C503" s="4" t="s">
        <v>7657</v>
      </c>
      <c r="D503" s="4" t="s">
        <v>7658</v>
      </c>
      <c r="E503" s="4" t="s">
        <v>7659</v>
      </c>
      <c r="F503" s="4" t="s">
        <v>7660</v>
      </c>
      <c r="G503" s="4" t="s">
        <v>7661</v>
      </c>
      <c r="H503" s="3" t="s">
        <v>231</v>
      </c>
      <c r="I503" s="4" t="s">
        <v>232</v>
      </c>
      <c r="J503" s="4" t="s">
        <v>7701</v>
      </c>
      <c r="K503" s="5" t="s">
        <v>7702</v>
      </c>
      <c r="L503" s="6">
        <v>2</v>
      </c>
      <c r="M503" s="5" t="s">
        <v>22</v>
      </c>
      <c r="N503" s="90" t="s">
        <v>528</v>
      </c>
      <c r="O503" s="5" t="s">
        <v>138</v>
      </c>
      <c r="P503" s="90" t="s">
        <v>840</v>
      </c>
      <c r="Q503" s="5" t="s">
        <v>186</v>
      </c>
      <c r="R503" s="90">
        <v>16</v>
      </c>
      <c r="S503" s="4" t="s">
        <v>31</v>
      </c>
      <c r="T503" s="68" t="str">
        <f t="shared" si="7"/>
        <v>16. Paz, justicia e instituciones sólidas</v>
      </c>
      <c r="U503" s="90" t="s">
        <v>497</v>
      </c>
      <c r="V503" s="4" t="s">
        <v>34</v>
      </c>
      <c r="W503" s="90" t="s">
        <v>3581</v>
      </c>
      <c r="X503" s="4" t="s">
        <v>235</v>
      </c>
      <c r="Y503" s="90" t="s">
        <v>349</v>
      </c>
      <c r="Z503" s="4" t="s">
        <v>236</v>
      </c>
      <c r="AA503" s="54" t="s">
        <v>16481</v>
      </c>
      <c r="AB503" s="3" t="s">
        <v>237</v>
      </c>
      <c r="AC503" s="4" t="s">
        <v>238</v>
      </c>
      <c r="AD503" s="4" t="s">
        <v>7703</v>
      </c>
      <c r="AE503" s="4" t="s">
        <v>7704</v>
      </c>
      <c r="AF503" s="4" t="s">
        <v>7705</v>
      </c>
      <c r="AG503" s="4" t="s">
        <v>7706</v>
      </c>
      <c r="AH503" s="3">
        <v>1</v>
      </c>
      <c r="AI503" s="4" t="s">
        <v>7707</v>
      </c>
      <c r="AJ503" s="4" t="s">
        <v>7708</v>
      </c>
      <c r="AK503" s="4" t="s">
        <v>6478</v>
      </c>
      <c r="AL503" s="4" t="s">
        <v>7709</v>
      </c>
      <c r="AM503" s="8">
        <v>0</v>
      </c>
      <c r="AN503" s="8">
        <v>0</v>
      </c>
      <c r="AO503" s="8">
        <v>0</v>
      </c>
      <c r="AP503" s="8">
        <v>1</v>
      </c>
      <c r="AQ503" s="6">
        <v>1</v>
      </c>
      <c r="AR503" s="5" t="s">
        <v>7710</v>
      </c>
      <c r="AS503" s="5" t="s">
        <v>7711</v>
      </c>
      <c r="AT503" s="4" t="s">
        <v>7699</v>
      </c>
      <c r="AU503" s="4" t="s">
        <v>7700</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50000</v>
      </c>
    </row>
    <row r="504" spans="1:77" ht="15.75" hidden="1">
      <c r="A504" s="51" t="s">
        <v>15934</v>
      </c>
      <c r="B504" s="3" t="s">
        <v>7656</v>
      </c>
      <c r="C504" s="4" t="s">
        <v>7657</v>
      </c>
      <c r="D504" s="4" t="s">
        <v>7658</v>
      </c>
      <c r="E504" s="4" t="s">
        <v>7659</v>
      </c>
      <c r="F504" s="4" t="s">
        <v>7660</v>
      </c>
      <c r="G504" s="4" t="s">
        <v>7661</v>
      </c>
      <c r="H504" s="3" t="s">
        <v>248</v>
      </c>
      <c r="I504" s="4" t="s">
        <v>249</v>
      </c>
      <c r="J504" s="4" t="s">
        <v>7712</v>
      </c>
      <c r="K504" s="5" t="s">
        <v>7713</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528</v>
      </c>
      <c r="X504" s="4" t="s">
        <v>37</v>
      </c>
      <c r="Y504" s="90" t="s">
        <v>840</v>
      </c>
      <c r="Z504" s="4" t="s">
        <v>252</v>
      </c>
      <c r="AA504" s="54" t="s">
        <v>122</v>
      </c>
      <c r="AB504" s="3" t="s">
        <v>253</v>
      </c>
      <c r="AC504" s="4" t="s">
        <v>254</v>
      </c>
      <c r="AD504" s="4" t="s">
        <v>7714</v>
      </c>
      <c r="AE504" s="4" t="s">
        <v>7715</v>
      </c>
      <c r="AF504" s="4" t="s">
        <v>7712</v>
      </c>
      <c r="AG504" s="4" t="s">
        <v>7716</v>
      </c>
      <c r="AH504" s="6">
        <v>321</v>
      </c>
      <c r="AI504" s="4" t="s">
        <v>7717</v>
      </c>
      <c r="AJ504" s="4" t="s">
        <v>7718</v>
      </c>
      <c r="AK504" s="4" t="s">
        <v>7719</v>
      </c>
      <c r="AL504" s="4" t="s">
        <v>7720</v>
      </c>
      <c r="AM504" s="3">
        <v>79</v>
      </c>
      <c r="AN504" s="8">
        <v>161</v>
      </c>
      <c r="AO504" s="6">
        <v>240</v>
      </c>
      <c r="AP504" s="6">
        <v>321</v>
      </c>
      <c r="AQ504" s="6">
        <v>321</v>
      </c>
      <c r="AR504" s="5" t="s">
        <v>7716</v>
      </c>
      <c r="AS504" s="5" t="s">
        <v>7721</v>
      </c>
      <c r="AT504" s="4" t="s">
        <v>7699</v>
      </c>
      <c r="AU504" s="4" t="s">
        <v>7700</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8883302</v>
      </c>
    </row>
    <row r="505" spans="1:77" ht="15.75" hidden="1">
      <c r="A505" s="51" t="s">
        <v>15935</v>
      </c>
      <c r="B505" s="3" t="s">
        <v>7656</v>
      </c>
      <c r="C505" s="4" t="s">
        <v>7657</v>
      </c>
      <c r="D505" s="4" t="s">
        <v>7658</v>
      </c>
      <c r="E505" s="4" t="s">
        <v>7659</v>
      </c>
      <c r="F505" s="4" t="s">
        <v>7660</v>
      </c>
      <c r="G505" s="4" t="s">
        <v>7661</v>
      </c>
      <c r="H505" s="3" t="s">
        <v>263</v>
      </c>
      <c r="I505" s="4" t="s">
        <v>264</v>
      </c>
      <c r="J505" s="4" t="s">
        <v>7722</v>
      </c>
      <c r="K505" s="5" t="s">
        <v>7723</v>
      </c>
      <c r="L505" s="6">
        <v>2</v>
      </c>
      <c r="M505" s="5" t="s">
        <v>22</v>
      </c>
      <c r="N505" s="90" t="s">
        <v>528</v>
      </c>
      <c r="O505" s="5" t="s">
        <v>138</v>
      </c>
      <c r="P505" s="90" t="s">
        <v>840</v>
      </c>
      <c r="Q505" s="5" t="s">
        <v>186</v>
      </c>
      <c r="R505" s="90">
        <v>5</v>
      </c>
      <c r="S505" s="4" t="s">
        <v>268</v>
      </c>
      <c r="T505" s="68" t="str">
        <f t="shared" si="7"/>
        <v xml:space="preserve">5. Igualdad de género </v>
      </c>
      <c r="U505" s="90" t="s">
        <v>497</v>
      </c>
      <c r="V505" s="4" t="s">
        <v>34</v>
      </c>
      <c r="W505" s="90" t="s">
        <v>349</v>
      </c>
      <c r="X505" s="4" t="s">
        <v>269</v>
      </c>
      <c r="Y505" s="90" t="s">
        <v>840</v>
      </c>
      <c r="Z505" s="4" t="s">
        <v>270</v>
      </c>
      <c r="AA505" s="54" t="s">
        <v>16482</v>
      </c>
      <c r="AB505" s="3" t="s">
        <v>271</v>
      </c>
      <c r="AC505" s="4" t="s">
        <v>272</v>
      </c>
      <c r="AD505" s="4" t="s">
        <v>7724</v>
      </c>
      <c r="AE505" s="4" t="s">
        <v>7725</v>
      </c>
      <c r="AF505" s="4" t="s">
        <v>7726</v>
      </c>
      <c r="AG505" s="4" t="s">
        <v>7727</v>
      </c>
      <c r="AH505" s="8">
        <v>1</v>
      </c>
      <c r="AI505" s="4" t="s">
        <v>7728</v>
      </c>
      <c r="AJ505" s="4" t="s">
        <v>7729</v>
      </c>
      <c r="AK505" s="4" t="s">
        <v>59</v>
      </c>
      <c r="AL505" s="4" t="s">
        <v>7730</v>
      </c>
      <c r="AM505" s="8">
        <v>0</v>
      </c>
      <c r="AN505" s="8">
        <v>0</v>
      </c>
      <c r="AO505" s="8">
        <v>0</v>
      </c>
      <c r="AP505" s="9">
        <v>1</v>
      </c>
      <c r="AQ505" s="6">
        <v>1</v>
      </c>
      <c r="AR505" s="5" t="s">
        <v>7727</v>
      </c>
      <c r="AS505" s="5" t="s">
        <v>7731</v>
      </c>
      <c r="AT505" s="4" t="s">
        <v>7732</v>
      </c>
      <c r="AU505" s="4" t="s">
        <v>7733</v>
      </c>
      <c r="AV505" s="4" t="s">
        <v>7734</v>
      </c>
      <c r="AW505" s="4" t="s">
        <v>229</v>
      </c>
      <c r="AX505" s="4" t="s">
        <v>229</v>
      </c>
      <c r="AY505" s="4" t="s">
        <v>7735</v>
      </c>
      <c r="AZ505" s="4" t="s">
        <v>229</v>
      </c>
      <c r="BA505" s="4" t="s">
        <v>229</v>
      </c>
      <c r="BB505" s="4" t="s">
        <v>7736</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31500</v>
      </c>
    </row>
    <row r="506" spans="1:77" ht="15.75" hidden="1">
      <c r="A506" s="51" t="s">
        <v>15936</v>
      </c>
      <c r="B506" s="3" t="s">
        <v>7656</v>
      </c>
      <c r="C506" s="4" t="s">
        <v>7657</v>
      </c>
      <c r="D506" s="4" t="s">
        <v>7658</v>
      </c>
      <c r="E506" s="4" t="s">
        <v>7659</v>
      </c>
      <c r="F506" s="4" t="s">
        <v>7660</v>
      </c>
      <c r="G506" s="4" t="s">
        <v>7661</v>
      </c>
      <c r="H506" s="3" t="s">
        <v>282</v>
      </c>
      <c r="I506" s="4" t="s">
        <v>283</v>
      </c>
      <c r="J506" s="4" t="s">
        <v>7737</v>
      </c>
      <c r="K506" s="5" t="s">
        <v>7738</v>
      </c>
      <c r="L506" s="6">
        <v>2</v>
      </c>
      <c r="M506" s="5" t="s">
        <v>22</v>
      </c>
      <c r="N506" s="90" t="s">
        <v>528</v>
      </c>
      <c r="O506" s="4" t="s">
        <v>138</v>
      </c>
      <c r="P506" s="90" t="s">
        <v>840</v>
      </c>
      <c r="Q506" s="4" t="s">
        <v>186</v>
      </c>
      <c r="R506" s="90">
        <v>10</v>
      </c>
      <c r="S506" s="4" t="s">
        <v>286</v>
      </c>
      <c r="T506" s="68" t="str">
        <f t="shared" si="7"/>
        <v xml:space="preserve">10. Reducción de las desigualdades </v>
      </c>
      <c r="U506" s="90" t="s">
        <v>497</v>
      </c>
      <c r="V506" s="4" t="s">
        <v>34</v>
      </c>
      <c r="W506" s="90" t="s">
        <v>349</v>
      </c>
      <c r="X506" s="4" t="s">
        <v>269</v>
      </c>
      <c r="Y506" s="90" t="s">
        <v>840</v>
      </c>
      <c r="Z506" s="4" t="s">
        <v>270</v>
      </c>
      <c r="AA506" s="54" t="s">
        <v>16482</v>
      </c>
      <c r="AB506" s="3" t="s">
        <v>287</v>
      </c>
      <c r="AC506" s="4" t="s">
        <v>288</v>
      </c>
      <c r="AD506" s="4" t="s">
        <v>7739</v>
      </c>
      <c r="AE506" s="4" t="s">
        <v>7161</v>
      </c>
      <c r="AF506" s="4" t="s">
        <v>7740</v>
      </c>
      <c r="AG506" s="4" t="s">
        <v>7741</v>
      </c>
      <c r="AH506" s="3">
        <v>313</v>
      </c>
      <c r="AI506" s="4" t="s">
        <v>7742</v>
      </c>
      <c r="AJ506" s="4" t="s">
        <v>7743</v>
      </c>
      <c r="AK506" s="4" t="s">
        <v>7744</v>
      </c>
      <c r="AL506" s="4" t="s">
        <v>7745</v>
      </c>
      <c r="AM506" s="3">
        <v>64</v>
      </c>
      <c r="AN506" s="6">
        <v>144</v>
      </c>
      <c r="AO506" s="6">
        <v>245</v>
      </c>
      <c r="AP506" s="6">
        <v>313</v>
      </c>
      <c r="AQ506" s="6">
        <v>313</v>
      </c>
      <c r="AR506" s="5">
        <v>0</v>
      </c>
      <c r="AS506" s="5" t="s">
        <v>7746</v>
      </c>
      <c r="AT506" s="4" t="s">
        <v>7747</v>
      </c>
      <c r="AU506" s="4" t="s">
        <v>7748</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545315</v>
      </c>
    </row>
    <row r="507" spans="1:77" ht="15.75" hidden="1">
      <c r="A507" s="51" t="s">
        <v>15937</v>
      </c>
      <c r="B507" s="3" t="s">
        <v>7656</v>
      </c>
      <c r="C507" s="4" t="s">
        <v>7657</v>
      </c>
      <c r="D507" s="4" t="s">
        <v>7658</v>
      </c>
      <c r="E507" s="4" t="s">
        <v>7659</v>
      </c>
      <c r="F507" s="4" t="s">
        <v>7660</v>
      </c>
      <c r="G507" s="4" t="s">
        <v>7661</v>
      </c>
      <c r="H507" s="3" t="s">
        <v>345</v>
      </c>
      <c r="I507" s="4" t="s">
        <v>346</v>
      </c>
      <c r="J507" s="4" t="s">
        <v>347</v>
      </c>
      <c r="K507" s="5" t="s">
        <v>7749</v>
      </c>
      <c r="L507" s="6">
        <v>2</v>
      </c>
      <c r="M507" s="5" t="s">
        <v>22</v>
      </c>
      <c r="N507" s="90" t="s">
        <v>528</v>
      </c>
      <c r="O507" s="5" t="s">
        <v>138</v>
      </c>
      <c r="P507" s="90" t="s">
        <v>840</v>
      </c>
      <c r="Q507" s="5" t="s">
        <v>186</v>
      </c>
      <c r="R507" s="90" t="s">
        <v>1593</v>
      </c>
      <c r="S507" s="4" t="s">
        <v>286</v>
      </c>
      <c r="T507" s="68" t="str">
        <f t="shared" si="7"/>
        <v xml:space="preserve">10. Reducción de las desigualdades </v>
      </c>
      <c r="U507" s="90" t="s">
        <v>349</v>
      </c>
      <c r="V507" s="4" t="s">
        <v>350</v>
      </c>
      <c r="W507" s="90" t="s">
        <v>351</v>
      </c>
      <c r="X507" s="4" t="s">
        <v>352</v>
      </c>
      <c r="Y507" s="90" t="s">
        <v>353</v>
      </c>
      <c r="Z507" s="4" t="s">
        <v>354</v>
      </c>
      <c r="AA507" s="54" t="s">
        <v>1351</v>
      </c>
      <c r="AB507" s="3" t="s">
        <v>2510</v>
      </c>
      <c r="AC507" s="4" t="s">
        <v>355</v>
      </c>
      <c r="AD507" s="4" t="s">
        <v>356</v>
      </c>
      <c r="AE507" s="4" t="s">
        <v>357</v>
      </c>
      <c r="AF507" s="4" t="s">
        <v>358</v>
      </c>
      <c r="AG507" s="4" t="s">
        <v>359</v>
      </c>
      <c r="AH507" s="8">
        <v>1</v>
      </c>
      <c r="AI507" s="4" t="s">
        <v>360</v>
      </c>
      <c r="AJ507" s="4" t="s">
        <v>361</v>
      </c>
      <c r="AK507" s="4" t="s">
        <v>59</v>
      </c>
      <c r="AL507" s="4" t="s">
        <v>362</v>
      </c>
      <c r="AM507" s="3">
        <v>0</v>
      </c>
      <c r="AN507" s="3">
        <v>0.5</v>
      </c>
      <c r="AO507" s="3">
        <v>1</v>
      </c>
      <c r="AP507" s="3">
        <v>1</v>
      </c>
      <c r="AQ507" s="3">
        <v>1</v>
      </c>
      <c r="AR507" s="4" t="s">
        <v>363</v>
      </c>
      <c r="AS507" s="4" t="s">
        <v>364</v>
      </c>
      <c r="AT507" s="4" t="s">
        <v>362</v>
      </c>
      <c r="AU507" s="4" t="s">
        <v>362</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Y507" s="69">
        <v>83000</v>
      </c>
    </row>
    <row r="508" spans="1:77" ht="15.75" hidden="1">
      <c r="A508" s="51" t="s">
        <v>15938</v>
      </c>
      <c r="B508" s="3" t="s">
        <v>7750</v>
      </c>
      <c r="C508" s="4" t="s">
        <v>7751</v>
      </c>
      <c r="D508" s="4" t="s">
        <v>7752</v>
      </c>
      <c r="E508" s="4" t="s">
        <v>7753</v>
      </c>
      <c r="F508" s="4" t="s">
        <v>7754</v>
      </c>
      <c r="G508" s="4" t="s">
        <v>7755</v>
      </c>
      <c r="H508" s="3" t="s">
        <v>7756</v>
      </c>
      <c r="I508" s="4" t="s">
        <v>7757</v>
      </c>
      <c r="J508" s="4" t="s">
        <v>7758</v>
      </c>
      <c r="K508" s="5" t="s">
        <v>7759</v>
      </c>
      <c r="L508" s="6">
        <v>3</v>
      </c>
      <c r="M508" s="5" t="s">
        <v>126</v>
      </c>
      <c r="N508" s="90">
        <v>2</v>
      </c>
      <c r="O508" s="4" t="s">
        <v>140</v>
      </c>
      <c r="P508" s="90">
        <v>1</v>
      </c>
      <c r="Q508" s="4" t="s">
        <v>191</v>
      </c>
      <c r="R508" s="90">
        <v>11</v>
      </c>
      <c r="S508" s="4" t="s">
        <v>631</v>
      </c>
      <c r="T508" s="68" t="str">
        <f t="shared" si="7"/>
        <v>11. Ciudades y comunidades sostenibles</v>
      </c>
      <c r="U508" s="90" t="s">
        <v>528</v>
      </c>
      <c r="V508" s="4" t="s">
        <v>578</v>
      </c>
      <c r="W508" s="90" t="s">
        <v>498</v>
      </c>
      <c r="X508" s="4" t="s">
        <v>7760</v>
      </c>
      <c r="Y508" s="90" t="s">
        <v>351</v>
      </c>
      <c r="Z508" s="4" t="s">
        <v>7761</v>
      </c>
      <c r="AA508" s="54" t="s">
        <v>16522</v>
      </c>
      <c r="AB508" s="3" t="s">
        <v>1324</v>
      </c>
      <c r="AC508" s="4" t="s">
        <v>1325</v>
      </c>
      <c r="AD508" s="4" t="s">
        <v>7762</v>
      </c>
      <c r="AE508" s="4" t="s">
        <v>7763</v>
      </c>
      <c r="AF508" s="4" t="s">
        <v>7758</v>
      </c>
      <c r="AG508" s="4" t="s">
        <v>7764</v>
      </c>
      <c r="AH508" s="8">
        <v>1</v>
      </c>
      <c r="AI508" s="4" t="s">
        <v>7765</v>
      </c>
      <c r="AJ508" s="4" t="s">
        <v>7766</v>
      </c>
      <c r="AK508" s="4" t="s">
        <v>59</v>
      </c>
      <c r="AL508" s="4" t="s">
        <v>7767</v>
      </c>
      <c r="AM508" s="9">
        <v>0.2</v>
      </c>
      <c r="AN508" s="9">
        <v>0.4</v>
      </c>
      <c r="AO508" s="9">
        <v>0.3</v>
      </c>
      <c r="AP508" s="9">
        <v>1</v>
      </c>
      <c r="AQ508" s="6">
        <v>0.95</v>
      </c>
      <c r="AR508" s="5" t="s">
        <v>7768</v>
      </c>
      <c r="AS508" s="5" t="s">
        <v>7769</v>
      </c>
      <c r="AT508" s="4" t="s">
        <v>7770</v>
      </c>
      <c r="AU508" s="4" t="s">
        <v>7771</v>
      </c>
      <c r="AV508" s="4" t="s">
        <v>7772</v>
      </c>
      <c r="AW508" s="4" t="s">
        <v>7770</v>
      </c>
      <c r="AX508" s="4" t="s">
        <v>7771</v>
      </c>
      <c r="AY508" s="4" t="s">
        <v>7773</v>
      </c>
      <c r="AZ508" s="4" t="s">
        <v>7770</v>
      </c>
      <c r="BA508" s="4" t="s">
        <v>7771</v>
      </c>
      <c r="BB508" s="4" t="s">
        <v>7774</v>
      </c>
      <c r="BC508" s="4" t="s">
        <v>7770</v>
      </c>
      <c r="BD508" s="4" t="s">
        <v>7775</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11790432</v>
      </c>
    </row>
    <row r="509" spans="1:77" ht="15.75" hidden="1">
      <c r="A509" s="51" t="s">
        <v>15947</v>
      </c>
      <c r="B509" s="3" t="s">
        <v>7750</v>
      </c>
      <c r="C509" s="4" t="s">
        <v>7751</v>
      </c>
      <c r="D509" s="4" t="s">
        <v>7752</v>
      </c>
      <c r="E509" s="4" t="s">
        <v>7753</v>
      </c>
      <c r="F509" s="4" t="s">
        <v>7754</v>
      </c>
      <c r="G509" s="4" t="s">
        <v>7844</v>
      </c>
      <c r="H509" s="3" t="s">
        <v>7987</v>
      </c>
      <c r="I509" s="4" t="s">
        <v>7988</v>
      </c>
      <c r="J509" s="4" t="s">
        <v>7989</v>
      </c>
      <c r="K509" s="5" t="s">
        <v>7990</v>
      </c>
      <c r="L509" s="6">
        <v>2</v>
      </c>
      <c r="M509" s="5" t="s">
        <v>22</v>
      </c>
      <c r="N509" s="90">
        <v>2</v>
      </c>
      <c r="O509" s="5" t="s">
        <v>25</v>
      </c>
      <c r="P509" s="90">
        <v>2</v>
      </c>
      <c r="Q509" s="5" t="s">
        <v>180</v>
      </c>
      <c r="R509" s="90">
        <v>11</v>
      </c>
      <c r="S509" s="4" t="s">
        <v>631</v>
      </c>
      <c r="T509" s="68" t="str">
        <f t="shared" si="7"/>
        <v>11. Ciudades y comunidades sostenibles</v>
      </c>
      <c r="U509" s="90" t="s">
        <v>349</v>
      </c>
      <c r="V509" s="4" t="s">
        <v>350</v>
      </c>
      <c r="W509" s="90" t="s">
        <v>349</v>
      </c>
      <c r="X509" s="4" t="s">
        <v>783</v>
      </c>
      <c r="Y509" s="90" t="s">
        <v>840</v>
      </c>
      <c r="Z509" s="4" t="s">
        <v>7991</v>
      </c>
      <c r="AA509" s="54" t="s">
        <v>16523</v>
      </c>
      <c r="AB509" s="3" t="s">
        <v>1324</v>
      </c>
      <c r="AC509" s="4" t="s">
        <v>1325</v>
      </c>
      <c r="AD509" s="4" t="s">
        <v>7992</v>
      </c>
      <c r="AE509" s="4" t="s">
        <v>7962</v>
      </c>
      <c r="AF509" s="4" t="s">
        <v>7993</v>
      </c>
      <c r="AG509" s="4" t="s">
        <v>7994</v>
      </c>
      <c r="AH509" s="3" t="s">
        <v>7995</v>
      </c>
      <c r="AI509" s="3" t="s">
        <v>7996</v>
      </c>
      <c r="AJ509" s="3" t="s">
        <v>7997</v>
      </c>
      <c r="AK509" s="3" t="s">
        <v>59</v>
      </c>
      <c r="AL509" s="3" t="s">
        <v>7998</v>
      </c>
      <c r="AM509" s="9">
        <v>0.25</v>
      </c>
      <c r="AN509" s="9">
        <v>0.5</v>
      </c>
      <c r="AO509" s="9">
        <v>0.75</v>
      </c>
      <c r="AP509" s="9">
        <v>1</v>
      </c>
      <c r="AQ509" s="6">
        <v>1</v>
      </c>
      <c r="AR509" s="5" t="s">
        <v>7999</v>
      </c>
      <c r="AS509" s="5" t="s">
        <v>8000</v>
      </c>
      <c r="AT509" s="4" t="s">
        <v>8001</v>
      </c>
      <c r="AU509" s="4" t="s">
        <v>8002</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1930715121</v>
      </c>
    </row>
    <row r="510" spans="1:77" ht="15.75" hidden="1">
      <c r="A510" s="51" t="s">
        <v>15948</v>
      </c>
      <c r="B510" s="3" t="s">
        <v>7750</v>
      </c>
      <c r="C510" s="4" t="s">
        <v>7751</v>
      </c>
      <c r="D510" s="4" t="s">
        <v>7752</v>
      </c>
      <c r="E510" s="4" t="s">
        <v>7753</v>
      </c>
      <c r="F510" s="4" t="s">
        <v>7754</v>
      </c>
      <c r="G510" s="4" t="s">
        <v>7844</v>
      </c>
      <c r="H510" s="3" t="s">
        <v>7859</v>
      </c>
      <c r="I510" s="4" t="s">
        <v>7860</v>
      </c>
      <c r="J510" s="4" t="s">
        <v>7861</v>
      </c>
      <c r="K510" s="5" t="s">
        <v>7862</v>
      </c>
      <c r="L510" s="6">
        <v>2</v>
      </c>
      <c r="M510" s="5" t="s">
        <v>22</v>
      </c>
      <c r="N510" s="90">
        <v>2</v>
      </c>
      <c r="O510" s="5" t="s">
        <v>25</v>
      </c>
      <c r="P510" s="90">
        <v>2</v>
      </c>
      <c r="Q510" s="5" t="s">
        <v>180</v>
      </c>
      <c r="R510" s="90">
        <v>11</v>
      </c>
      <c r="S510" s="4" t="s">
        <v>631</v>
      </c>
      <c r="T510" s="68" t="str">
        <f t="shared" si="7"/>
        <v>11. Ciudades y comunidades sostenibles</v>
      </c>
      <c r="U510" s="90" t="s">
        <v>528</v>
      </c>
      <c r="V510" s="4" t="s">
        <v>578</v>
      </c>
      <c r="W510" s="90" t="s">
        <v>840</v>
      </c>
      <c r="X510" s="4" t="s">
        <v>6115</v>
      </c>
      <c r="Y510" s="90" t="s">
        <v>528</v>
      </c>
      <c r="Z510" s="4" t="s">
        <v>6116</v>
      </c>
      <c r="AA510" s="54" t="s">
        <v>16516</v>
      </c>
      <c r="AB510" s="3" t="s">
        <v>1324</v>
      </c>
      <c r="AC510" s="4" t="s">
        <v>1325</v>
      </c>
      <c r="AD510" s="4" t="s">
        <v>7863</v>
      </c>
      <c r="AE510" s="4" t="s">
        <v>7864</v>
      </c>
      <c r="AF510" s="4" t="s">
        <v>7865</v>
      </c>
      <c r="AG510" s="4" t="s">
        <v>7866</v>
      </c>
      <c r="AH510" s="8">
        <v>0.1</v>
      </c>
      <c r="AI510" s="4" t="s">
        <v>7867</v>
      </c>
      <c r="AJ510" s="4" t="s">
        <v>7868</v>
      </c>
      <c r="AK510" s="4" t="s">
        <v>59</v>
      </c>
      <c r="AL510" s="4" t="s">
        <v>7786</v>
      </c>
      <c r="AM510" s="9">
        <v>0.02</v>
      </c>
      <c r="AN510" s="9">
        <v>0.04</v>
      </c>
      <c r="AO510" s="9">
        <v>7.0000000000000007E-2</v>
      </c>
      <c r="AP510" s="9">
        <v>0.1</v>
      </c>
      <c r="AQ510" s="6">
        <v>0.7</v>
      </c>
      <c r="AR510" s="5" t="s">
        <v>7869</v>
      </c>
      <c r="AS510" s="5" t="s">
        <v>7870</v>
      </c>
      <c r="AT510" s="4" t="s">
        <v>7820</v>
      </c>
      <c r="AU510" s="4" t="s">
        <v>7821</v>
      </c>
      <c r="AV510" s="4" t="s">
        <v>7871</v>
      </c>
      <c r="AW510" s="4" t="s">
        <v>7805</v>
      </c>
      <c r="AX510" s="4" t="s">
        <v>7806</v>
      </c>
      <c r="AY510" s="4" t="s">
        <v>7872</v>
      </c>
      <c r="AZ510" s="4" t="s">
        <v>7820</v>
      </c>
      <c r="BA510" s="4" t="s">
        <v>7821</v>
      </c>
      <c r="BB510" s="4" t="s">
        <v>7873</v>
      </c>
      <c r="BC510" s="4" t="s">
        <v>7820</v>
      </c>
      <c r="BD510" s="4" t="s">
        <v>7821</v>
      </c>
      <c r="BE510" s="4" t="s">
        <v>7874</v>
      </c>
      <c r="BF510" s="4" t="s">
        <v>7875</v>
      </c>
      <c r="BG510" s="4" t="s">
        <v>7790</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383983773</v>
      </c>
    </row>
    <row r="511" spans="1:77" ht="15.75" hidden="1">
      <c r="A511" s="51" t="s">
        <v>15949</v>
      </c>
      <c r="B511" s="3" t="s">
        <v>7750</v>
      </c>
      <c r="C511" s="4" t="s">
        <v>7751</v>
      </c>
      <c r="D511" s="4" t="s">
        <v>7752</v>
      </c>
      <c r="E511" s="4" t="s">
        <v>7753</v>
      </c>
      <c r="F511" s="4" t="s">
        <v>7754</v>
      </c>
      <c r="G511" s="4" t="s">
        <v>7844</v>
      </c>
      <c r="H511" s="3" t="s">
        <v>14</v>
      </c>
      <c r="I511" s="4" t="s">
        <v>16</v>
      </c>
      <c r="J511" s="4" t="s">
        <v>7876</v>
      </c>
      <c r="K511" s="5" t="s">
        <v>7877</v>
      </c>
      <c r="L511" s="6">
        <v>2</v>
      </c>
      <c r="M511" s="5" t="s">
        <v>22</v>
      </c>
      <c r="N511" s="90">
        <v>2</v>
      </c>
      <c r="O511" s="4" t="s">
        <v>25</v>
      </c>
      <c r="P511" s="90">
        <v>2</v>
      </c>
      <c r="Q511" s="4" t="s">
        <v>180</v>
      </c>
      <c r="R511" s="90">
        <v>9</v>
      </c>
      <c r="S511" s="4" t="s">
        <v>7878</v>
      </c>
      <c r="T511" s="68" t="str">
        <f t="shared" si="7"/>
        <v>9. Industria, innovación e infraestructuras</v>
      </c>
      <c r="U511" s="90" t="s">
        <v>528</v>
      </c>
      <c r="V511" s="4" t="s">
        <v>578</v>
      </c>
      <c r="W511" s="90" t="s">
        <v>840</v>
      </c>
      <c r="X511" s="4" t="s">
        <v>6115</v>
      </c>
      <c r="Y511" s="90" t="s">
        <v>528</v>
      </c>
      <c r="Z511" s="4" t="s">
        <v>6116</v>
      </c>
      <c r="AA511" s="54" t="s">
        <v>16516</v>
      </c>
      <c r="AB511" s="3" t="s">
        <v>42</v>
      </c>
      <c r="AC511" s="4" t="s">
        <v>44</v>
      </c>
      <c r="AD511" s="4" t="s">
        <v>7879</v>
      </c>
      <c r="AE511" s="4" t="s">
        <v>7880</v>
      </c>
      <c r="AF511" s="4" t="s">
        <v>7881</v>
      </c>
      <c r="AG511" s="4" t="s">
        <v>7882</v>
      </c>
      <c r="AH511" s="3">
        <v>5906</v>
      </c>
      <c r="AI511" s="4" t="s">
        <v>7883</v>
      </c>
      <c r="AJ511" s="4" t="s">
        <v>7884</v>
      </c>
      <c r="AK511" s="4" t="s">
        <v>403</v>
      </c>
      <c r="AL511" s="4" t="s">
        <v>7885</v>
      </c>
      <c r="AM511" s="3">
        <v>5906</v>
      </c>
      <c r="AN511" s="3">
        <v>5906</v>
      </c>
      <c r="AO511" s="3">
        <v>5906</v>
      </c>
      <c r="AP511" s="3">
        <v>5906</v>
      </c>
      <c r="AQ511" s="6">
        <v>5906</v>
      </c>
      <c r="AR511" s="5" t="s">
        <v>7886</v>
      </c>
      <c r="AS511" s="5" t="s">
        <v>7887</v>
      </c>
      <c r="AT511" s="4" t="s">
        <v>7888</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457000000</v>
      </c>
    </row>
    <row r="512" spans="1:77" ht="15.75" hidden="1">
      <c r="A512" s="51" t="s">
        <v>15950</v>
      </c>
      <c r="B512" s="3" t="s">
        <v>7750</v>
      </c>
      <c r="C512" s="4" t="s">
        <v>7751</v>
      </c>
      <c r="D512" s="4" t="s">
        <v>7752</v>
      </c>
      <c r="E512" s="4" t="s">
        <v>7913</v>
      </c>
      <c r="F512" s="4" t="s">
        <v>7754</v>
      </c>
      <c r="G512" s="4" t="s">
        <v>7844</v>
      </c>
      <c r="H512" s="3" t="s">
        <v>231</v>
      </c>
      <c r="I512" s="4" t="s">
        <v>232</v>
      </c>
      <c r="J512" s="4" t="s">
        <v>7923</v>
      </c>
      <c r="K512" s="5" t="s">
        <v>7924</v>
      </c>
      <c r="L512" s="6">
        <v>2</v>
      </c>
      <c r="M512" s="5" t="s">
        <v>22</v>
      </c>
      <c r="N512" s="90" t="s">
        <v>349</v>
      </c>
      <c r="O512" s="4" t="s">
        <v>25</v>
      </c>
      <c r="P512" s="90" t="s">
        <v>497</v>
      </c>
      <c r="Q512" s="4" t="s">
        <v>28</v>
      </c>
      <c r="R512" s="90">
        <v>16</v>
      </c>
      <c r="S512" s="4" t="s">
        <v>31</v>
      </c>
      <c r="T512" s="68" t="str">
        <f t="shared" si="7"/>
        <v>16. Paz, justicia e instituciones sólidas</v>
      </c>
      <c r="U512" s="90" t="s">
        <v>497</v>
      </c>
      <c r="V512" s="4" t="s">
        <v>34</v>
      </c>
      <c r="W512" s="90" t="s">
        <v>3581</v>
      </c>
      <c r="X512" s="4" t="s">
        <v>235</v>
      </c>
      <c r="Y512" s="90" t="s">
        <v>349</v>
      </c>
      <c r="Z512" s="4" t="s">
        <v>236</v>
      </c>
      <c r="AA512" s="54" t="s">
        <v>16481</v>
      </c>
      <c r="AB512" s="3" t="s">
        <v>237</v>
      </c>
      <c r="AC512" s="4" t="s">
        <v>238</v>
      </c>
      <c r="AD512" s="4" t="s">
        <v>7925</v>
      </c>
      <c r="AE512" s="4" t="s">
        <v>7926</v>
      </c>
      <c r="AF512" s="4" t="s">
        <v>7927</v>
      </c>
      <c r="AG512" s="4" t="s">
        <v>7928</v>
      </c>
      <c r="AH512" s="3">
        <v>4</v>
      </c>
      <c r="AI512" s="4" t="s">
        <v>7929</v>
      </c>
      <c r="AJ512" s="4" t="s">
        <v>7909</v>
      </c>
      <c r="AK512" s="4" t="s">
        <v>844</v>
      </c>
      <c r="AL512" s="4" t="s">
        <v>7897</v>
      </c>
      <c r="AM512" s="3">
        <v>1</v>
      </c>
      <c r="AN512" s="3">
        <v>2</v>
      </c>
      <c r="AO512" s="3">
        <v>3</v>
      </c>
      <c r="AP512" s="3">
        <v>4</v>
      </c>
      <c r="AQ512" s="6">
        <v>5</v>
      </c>
      <c r="AR512" s="5" t="s">
        <v>7930</v>
      </c>
      <c r="AS512" s="5" t="s">
        <v>7931</v>
      </c>
      <c r="AT512" s="4" t="s">
        <v>7900</v>
      </c>
      <c r="AU512" s="4" t="s">
        <v>7901</v>
      </c>
      <c r="AV512" s="4" t="s">
        <v>229</v>
      </c>
      <c r="AW512" s="4" t="s">
        <v>229</v>
      </c>
      <c r="AX512" s="4" t="s">
        <v>229</v>
      </c>
      <c r="AY512" s="4" t="s">
        <v>229</v>
      </c>
      <c r="AZ512" s="4" t="s">
        <v>229</v>
      </c>
      <c r="BA512" s="4" t="s">
        <v>229</v>
      </c>
      <c r="BB512" s="4" t="s">
        <v>229</v>
      </c>
      <c r="BC512" s="4" t="s">
        <v>229</v>
      </c>
      <c r="BD512" s="4" t="s">
        <v>229</v>
      </c>
      <c r="BE512" s="4" t="s">
        <v>229</v>
      </c>
      <c r="BF512" s="4" t="s">
        <v>229</v>
      </c>
      <c r="BG512" s="4" t="s">
        <v>229</v>
      </c>
      <c r="BH512" s="4" t="s">
        <v>229</v>
      </c>
      <c r="BI512" s="4" t="s">
        <v>229</v>
      </c>
      <c r="BJ512" s="4" t="s">
        <v>229</v>
      </c>
      <c r="BK512" s="4" t="s">
        <v>229</v>
      </c>
      <c r="BL512" s="4" t="s">
        <v>229</v>
      </c>
      <c r="BM512" s="4" t="s">
        <v>229</v>
      </c>
      <c r="BN512" s="4" t="s">
        <v>229</v>
      </c>
      <c r="BO512" s="4" t="s">
        <v>229</v>
      </c>
      <c r="BP512" s="4" t="s">
        <v>229</v>
      </c>
      <c r="BQ512" s="4" t="s">
        <v>229</v>
      </c>
      <c r="BR512" s="4" t="s">
        <v>229</v>
      </c>
      <c r="BS512" s="4" t="s">
        <v>229</v>
      </c>
      <c r="BT512" s="4" t="s">
        <v>229</v>
      </c>
      <c r="BU512" s="4" t="s">
        <v>229</v>
      </c>
      <c r="BV512" s="4" t="s">
        <v>229</v>
      </c>
      <c r="BY512" s="69">
        <v>285000000</v>
      </c>
    </row>
    <row r="513" spans="1:77" ht="15.75" hidden="1">
      <c r="A513" s="51" t="s">
        <v>15951</v>
      </c>
      <c r="B513" s="3" t="s">
        <v>7750</v>
      </c>
      <c r="C513" s="4" t="s">
        <v>7751</v>
      </c>
      <c r="D513" s="4" t="s">
        <v>7752</v>
      </c>
      <c r="E513" s="4" t="s">
        <v>7753</v>
      </c>
      <c r="F513" s="4" t="s">
        <v>7754</v>
      </c>
      <c r="G513" s="4" t="s">
        <v>7844</v>
      </c>
      <c r="H513" s="3" t="s">
        <v>248</v>
      </c>
      <c r="I513" s="4" t="s">
        <v>249</v>
      </c>
      <c r="J513" s="4" t="s">
        <v>7889</v>
      </c>
      <c r="K513" s="5" t="s">
        <v>7890</v>
      </c>
      <c r="L513" s="6">
        <v>2</v>
      </c>
      <c r="M513" s="5" t="s">
        <v>22</v>
      </c>
      <c r="N513" s="90" t="s">
        <v>497</v>
      </c>
      <c r="O513" s="5" t="s">
        <v>137</v>
      </c>
      <c r="P513" s="90" t="s">
        <v>497</v>
      </c>
      <c r="Q513" s="5" t="s">
        <v>173</v>
      </c>
      <c r="R513" s="90">
        <v>16</v>
      </c>
      <c r="S513" s="4" t="s">
        <v>31</v>
      </c>
      <c r="T513" s="68" t="str">
        <f t="shared" si="7"/>
        <v>16. Paz, justicia e instituciones sólidas</v>
      </c>
      <c r="U513" s="90" t="s">
        <v>528</v>
      </c>
      <c r="V513" s="4" t="s">
        <v>34</v>
      </c>
      <c r="W513" s="90" t="s">
        <v>498</v>
      </c>
      <c r="X513" s="4" t="s">
        <v>37</v>
      </c>
      <c r="Y513" s="90" t="s">
        <v>351</v>
      </c>
      <c r="Z513" s="4" t="s">
        <v>252</v>
      </c>
      <c r="AA513" s="54" t="s">
        <v>16522</v>
      </c>
      <c r="AB513" s="3" t="s">
        <v>253</v>
      </c>
      <c r="AC513" s="4" t="s">
        <v>254</v>
      </c>
      <c r="AD513" s="4" t="s">
        <v>7891</v>
      </c>
      <c r="AE513" s="4" t="s">
        <v>7892</v>
      </c>
      <c r="AF513" s="4" t="s">
        <v>7893</v>
      </c>
      <c r="AG513" s="4" t="s">
        <v>7894</v>
      </c>
      <c r="AH513" s="3">
        <v>4</v>
      </c>
      <c r="AI513" s="4" t="s">
        <v>7895</v>
      </c>
      <c r="AJ513" s="4" t="s">
        <v>7896</v>
      </c>
      <c r="AK513" s="4" t="s">
        <v>844</v>
      </c>
      <c r="AL513" s="4" t="s">
        <v>7897</v>
      </c>
      <c r="AM513" s="3">
        <v>1</v>
      </c>
      <c r="AN513" s="3">
        <v>2</v>
      </c>
      <c r="AO513" s="3">
        <v>3</v>
      </c>
      <c r="AP513" s="3">
        <v>4</v>
      </c>
      <c r="AQ513" s="6">
        <v>5</v>
      </c>
      <c r="AR513" s="5" t="s">
        <v>7898</v>
      </c>
      <c r="AS513" s="5" t="s">
        <v>7899</v>
      </c>
      <c r="AT513" s="4" t="s">
        <v>7900</v>
      </c>
      <c r="AU513" s="4" t="s">
        <v>7901</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3746210242</v>
      </c>
    </row>
    <row r="514" spans="1:77" ht="15.75" hidden="1">
      <c r="A514" s="51" t="s">
        <v>15952</v>
      </c>
      <c r="B514" s="3" t="s">
        <v>7750</v>
      </c>
      <c r="C514" s="4" t="s">
        <v>7751</v>
      </c>
      <c r="D514" s="4" t="s">
        <v>7752</v>
      </c>
      <c r="E514" s="4" t="s">
        <v>7753</v>
      </c>
      <c r="F514" s="4" t="s">
        <v>7754</v>
      </c>
      <c r="G514" s="4" t="s">
        <v>7844</v>
      </c>
      <c r="H514" s="3" t="s">
        <v>263</v>
      </c>
      <c r="I514" s="4" t="s">
        <v>264</v>
      </c>
      <c r="J514" s="4" t="s">
        <v>7902</v>
      </c>
      <c r="K514" s="5" t="s">
        <v>7903</v>
      </c>
      <c r="L514" s="6">
        <v>2</v>
      </c>
      <c r="M514" s="5" t="s">
        <v>22</v>
      </c>
      <c r="N514" s="90" t="s">
        <v>497</v>
      </c>
      <c r="O514" s="4" t="s">
        <v>137</v>
      </c>
      <c r="P514" s="90" t="s">
        <v>3581</v>
      </c>
      <c r="Q514" s="4" t="s">
        <v>179</v>
      </c>
      <c r="R514" s="90">
        <v>5</v>
      </c>
      <c r="S514" s="4" t="s">
        <v>268</v>
      </c>
      <c r="T514" s="68" t="str">
        <f t="shared" si="7"/>
        <v xml:space="preserve">5. Igualdad de género </v>
      </c>
      <c r="U514" s="90" t="s">
        <v>497</v>
      </c>
      <c r="V514" s="4" t="s">
        <v>34</v>
      </c>
      <c r="W514" s="90" t="s">
        <v>349</v>
      </c>
      <c r="X514" s="4" t="s">
        <v>269</v>
      </c>
      <c r="Y514" s="90" t="s">
        <v>840</v>
      </c>
      <c r="Z514" s="4" t="s">
        <v>270</v>
      </c>
      <c r="AA514" s="54" t="s">
        <v>16482</v>
      </c>
      <c r="AB514" s="3" t="s">
        <v>271</v>
      </c>
      <c r="AC514" s="4" t="s">
        <v>272</v>
      </c>
      <c r="AD514" s="4" t="s">
        <v>7904</v>
      </c>
      <c r="AE514" s="4" t="s">
        <v>7905</v>
      </c>
      <c r="AF514" s="4" t="s">
        <v>7906</v>
      </c>
      <c r="AG514" s="4" t="s">
        <v>7907</v>
      </c>
      <c r="AH514" s="3">
        <v>4</v>
      </c>
      <c r="AI514" s="4" t="s">
        <v>7908</v>
      </c>
      <c r="AJ514" s="4" t="s">
        <v>7909</v>
      </c>
      <c r="AK514" s="4" t="s">
        <v>844</v>
      </c>
      <c r="AL514" s="4" t="s">
        <v>7910</v>
      </c>
      <c r="AM514" s="3">
        <v>1</v>
      </c>
      <c r="AN514" s="3">
        <v>2</v>
      </c>
      <c r="AO514" s="3">
        <v>3</v>
      </c>
      <c r="AP514" s="3">
        <v>4</v>
      </c>
      <c r="AQ514" s="6">
        <v>5</v>
      </c>
      <c r="AR514" s="5" t="s">
        <v>7911</v>
      </c>
      <c r="AS514" s="5" t="s">
        <v>7912</v>
      </c>
      <c r="AT514" s="4" t="s">
        <v>7888</v>
      </c>
      <c r="AU514" s="4" t="s">
        <v>1105</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2486882610</v>
      </c>
    </row>
    <row r="515" spans="1:77" ht="15.75" hidden="1">
      <c r="A515" s="51" t="s">
        <v>15953</v>
      </c>
      <c r="B515" s="3" t="s">
        <v>7750</v>
      </c>
      <c r="C515" s="4" t="s">
        <v>7751</v>
      </c>
      <c r="D515" s="4" t="s">
        <v>7752</v>
      </c>
      <c r="E515" s="4" t="s">
        <v>7913</v>
      </c>
      <c r="F515" s="4" t="s">
        <v>7754</v>
      </c>
      <c r="G515" s="4" t="s">
        <v>7844</v>
      </c>
      <c r="H515" s="3" t="s">
        <v>282</v>
      </c>
      <c r="I515" s="4" t="s">
        <v>283</v>
      </c>
      <c r="J515" s="4" t="s">
        <v>7914</v>
      </c>
      <c r="K515" s="5" t="s">
        <v>7915</v>
      </c>
      <c r="L515" s="6">
        <v>2</v>
      </c>
      <c r="M515" s="5" t="s">
        <v>22</v>
      </c>
      <c r="N515" s="90" t="s">
        <v>497</v>
      </c>
      <c r="O515" s="5" t="s">
        <v>137</v>
      </c>
      <c r="P515" s="90" t="s">
        <v>3581</v>
      </c>
      <c r="Q515" s="5" t="s">
        <v>179</v>
      </c>
      <c r="R515" s="90">
        <v>10</v>
      </c>
      <c r="S515" s="4" t="s">
        <v>286</v>
      </c>
      <c r="T515" s="68" t="str">
        <f t="shared" si="7"/>
        <v xml:space="preserve">10. Reducción de las desigualdades </v>
      </c>
      <c r="U515" s="90" t="s">
        <v>497</v>
      </c>
      <c r="V515" s="4" t="s">
        <v>34</v>
      </c>
      <c r="W515" s="90" t="s">
        <v>349</v>
      </c>
      <c r="X515" s="4" t="s">
        <v>269</v>
      </c>
      <c r="Y515" s="90" t="s">
        <v>840</v>
      </c>
      <c r="Z515" s="4" t="s">
        <v>270</v>
      </c>
      <c r="AA515" s="54" t="s">
        <v>16482</v>
      </c>
      <c r="AB515" s="3" t="s">
        <v>287</v>
      </c>
      <c r="AC515" s="4" t="s">
        <v>288</v>
      </c>
      <c r="AD515" s="4" t="s">
        <v>7916</v>
      </c>
      <c r="AE515" s="4" t="s">
        <v>7917</v>
      </c>
      <c r="AF515" s="4" t="s">
        <v>7918</v>
      </c>
      <c r="AG515" s="4" t="s">
        <v>7919</v>
      </c>
      <c r="AH515" s="3">
        <v>4</v>
      </c>
      <c r="AI515" s="4" t="s">
        <v>7920</v>
      </c>
      <c r="AJ515" s="4" t="s">
        <v>7909</v>
      </c>
      <c r="AK515" s="4" t="s">
        <v>844</v>
      </c>
      <c r="AL515" s="4" t="s">
        <v>7885</v>
      </c>
      <c r="AM515" s="3">
        <v>1</v>
      </c>
      <c r="AN515" s="3">
        <v>2</v>
      </c>
      <c r="AO515" s="3">
        <v>3</v>
      </c>
      <c r="AP515" s="3">
        <v>4</v>
      </c>
      <c r="AQ515" s="6">
        <v>5</v>
      </c>
      <c r="AR515" s="5" t="s">
        <v>7921</v>
      </c>
      <c r="AS515" s="5" t="s">
        <v>7922</v>
      </c>
      <c r="AT515" s="4" t="s">
        <v>7888</v>
      </c>
      <c r="AU515" s="4" t="s">
        <v>1105</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1505561773</v>
      </c>
    </row>
    <row r="516" spans="1:77" ht="15.75" hidden="1">
      <c r="A516" s="51" t="s">
        <v>15954</v>
      </c>
      <c r="B516" s="3" t="s">
        <v>7750</v>
      </c>
      <c r="C516" s="4" t="s">
        <v>7751</v>
      </c>
      <c r="D516" s="4" t="s">
        <v>7752</v>
      </c>
      <c r="E516" s="4" t="s">
        <v>7753</v>
      </c>
      <c r="F516" s="4" t="s">
        <v>7754</v>
      </c>
      <c r="G516" s="4" t="s">
        <v>7844</v>
      </c>
      <c r="H516" s="3" t="s">
        <v>345</v>
      </c>
      <c r="I516" s="4" t="s">
        <v>346</v>
      </c>
      <c r="J516" s="4" t="s">
        <v>347</v>
      </c>
      <c r="K516" s="5" t="s">
        <v>8020</v>
      </c>
      <c r="L516" s="6">
        <v>2</v>
      </c>
      <c r="M516" s="5" t="s">
        <v>22</v>
      </c>
      <c r="N516" s="90" t="s">
        <v>497</v>
      </c>
      <c r="O516" s="5" t="s">
        <v>137</v>
      </c>
      <c r="P516" s="90" t="s">
        <v>3581</v>
      </c>
      <c r="Q516" s="5" t="s">
        <v>179</v>
      </c>
      <c r="R516" s="90" t="s">
        <v>1593</v>
      </c>
      <c r="S516" s="4" t="s">
        <v>286</v>
      </c>
      <c r="T516" s="68" t="str">
        <f t="shared" si="7"/>
        <v xml:space="preserve">10. Reducción de las desigualdades </v>
      </c>
      <c r="U516" s="90" t="s">
        <v>349</v>
      </c>
      <c r="V516" s="4" t="s">
        <v>350</v>
      </c>
      <c r="W516" s="90" t="s">
        <v>351</v>
      </c>
      <c r="X516" s="4" t="s">
        <v>352</v>
      </c>
      <c r="Y516" s="90" t="s">
        <v>353</v>
      </c>
      <c r="Z516" s="4" t="s">
        <v>354</v>
      </c>
      <c r="AA516" s="54" t="s">
        <v>1351</v>
      </c>
      <c r="AB516" s="3" t="s">
        <v>2510</v>
      </c>
      <c r="AC516" s="4" t="s">
        <v>355</v>
      </c>
      <c r="AD516" s="4" t="s">
        <v>356</v>
      </c>
      <c r="AE516" s="4" t="s">
        <v>357</v>
      </c>
      <c r="AF516" s="4" t="s">
        <v>358</v>
      </c>
      <c r="AG516" s="4" t="s">
        <v>359</v>
      </c>
      <c r="AH516" s="8">
        <v>1</v>
      </c>
      <c r="AI516" s="4" t="s">
        <v>360</v>
      </c>
      <c r="AJ516" s="4" t="s">
        <v>361</v>
      </c>
      <c r="AK516" s="4" t="s">
        <v>59</v>
      </c>
      <c r="AL516" s="4" t="s">
        <v>362</v>
      </c>
      <c r="AM516" s="3">
        <v>0</v>
      </c>
      <c r="AN516" s="3">
        <v>0.5</v>
      </c>
      <c r="AO516" s="3">
        <v>1</v>
      </c>
      <c r="AP516" s="3">
        <v>1</v>
      </c>
      <c r="AQ516" s="3">
        <v>1</v>
      </c>
      <c r="AR516" s="4" t="s">
        <v>363</v>
      </c>
      <c r="AS516" s="4" t="s">
        <v>364</v>
      </c>
      <c r="AT516" s="4" t="s">
        <v>362</v>
      </c>
      <c r="AU516" s="4" t="s">
        <v>362</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Y516" s="69">
        <v>1110476335</v>
      </c>
    </row>
    <row r="517" spans="1:77" ht="15.75" hidden="1">
      <c r="A517" s="51" t="s">
        <v>15939</v>
      </c>
      <c r="B517" s="3" t="s">
        <v>7750</v>
      </c>
      <c r="C517" s="4" t="s">
        <v>7751</v>
      </c>
      <c r="D517" s="4" t="s">
        <v>7752</v>
      </c>
      <c r="E517" s="4" t="s">
        <v>7753</v>
      </c>
      <c r="F517" s="4" t="s">
        <v>7754</v>
      </c>
      <c r="G517" s="4" t="s">
        <v>7844</v>
      </c>
      <c r="H517" s="3" t="s">
        <v>8003</v>
      </c>
      <c r="I517" s="4" t="s">
        <v>8004</v>
      </c>
      <c r="J517" s="4" t="s">
        <v>8005</v>
      </c>
      <c r="K517" s="5" t="s">
        <v>8006</v>
      </c>
      <c r="L517" s="6">
        <v>2</v>
      </c>
      <c r="M517" s="5" t="s">
        <v>22</v>
      </c>
      <c r="N517" s="90">
        <v>3</v>
      </c>
      <c r="O517" s="4" t="s">
        <v>138</v>
      </c>
      <c r="P517" s="90">
        <v>3</v>
      </c>
      <c r="Q517" s="4" t="s">
        <v>185</v>
      </c>
      <c r="R517" s="90">
        <v>12</v>
      </c>
      <c r="S517" s="4" t="s">
        <v>1076</v>
      </c>
      <c r="T517" s="68" t="str">
        <f t="shared" si="7"/>
        <v>12. Producción y consumo responsables</v>
      </c>
      <c r="U517" s="90" t="s">
        <v>349</v>
      </c>
      <c r="V517" s="4" t="s">
        <v>350</v>
      </c>
      <c r="W517" s="90" t="s">
        <v>497</v>
      </c>
      <c r="X517" s="4" t="s">
        <v>928</v>
      </c>
      <c r="Y517" s="90" t="s">
        <v>497</v>
      </c>
      <c r="Z517" s="4" t="s">
        <v>950</v>
      </c>
      <c r="AA517" s="54" t="s">
        <v>16496</v>
      </c>
      <c r="AB517" s="3" t="s">
        <v>951</v>
      </c>
      <c r="AC517" s="4" t="s">
        <v>952</v>
      </c>
      <c r="AD517" s="4" t="s">
        <v>8007</v>
      </c>
      <c r="AE517" s="4" t="s">
        <v>8008</v>
      </c>
      <c r="AF517" s="4" t="s">
        <v>8009</v>
      </c>
      <c r="AG517" s="4" t="s">
        <v>8010</v>
      </c>
      <c r="AH517" s="8">
        <v>1</v>
      </c>
      <c r="AI517" s="4" t="s">
        <v>8011</v>
      </c>
      <c r="AJ517" s="4" t="s">
        <v>8012</v>
      </c>
      <c r="AK517" s="4" t="s">
        <v>59</v>
      </c>
      <c r="AL517" s="4" t="s">
        <v>8013</v>
      </c>
      <c r="AM517" s="9">
        <v>0.25</v>
      </c>
      <c r="AN517" s="9">
        <v>0.5</v>
      </c>
      <c r="AO517" s="9">
        <v>0.75</v>
      </c>
      <c r="AP517" s="9">
        <v>1</v>
      </c>
      <c r="AQ517" s="6">
        <v>1</v>
      </c>
      <c r="AR517" s="5" t="s">
        <v>8014</v>
      </c>
      <c r="AS517" s="5" t="s">
        <v>8015</v>
      </c>
      <c r="AT517" s="4" t="s">
        <v>8016</v>
      </c>
      <c r="AU517" s="4" t="s">
        <v>8017</v>
      </c>
      <c r="AV517" s="4" t="s">
        <v>8018</v>
      </c>
      <c r="AW517" s="4" t="s">
        <v>8016</v>
      </c>
      <c r="AX517" s="4" t="s">
        <v>8017</v>
      </c>
      <c r="AY517" s="4" t="s">
        <v>8019</v>
      </c>
      <c r="AZ517" s="4" t="s">
        <v>8016</v>
      </c>
      <c r="BA517" s="4" t="s">
        <v>8017</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751354107</v>
      </c>
    </row>
    <row r="518" spans="1:77" ht="15.75" hidden="1">
      <c r="A518" s="51" t="s">
        <v>15940</v>
      </c>
      <c r="B518" s="3" t="s">
        <v>7750</v>
      </c>
      <c r="C518" s="4" t="s">
        <v>7751</v>
      </c>
      <c r="D518" s="4" t="s">
        <v>7752</v>
      </c>
      <c r="E518" s="4" t="s">
        <v>7753</v>
      </c>
      <c r="F518" s="4" t="s">
        <v>7754</v>
      </c>
      <c r="G518" s="4" t="s">
        <v>7755</v>
      </c>
      <c r="H518" s="3" t="s">
        <v>7776</v>
      </c>
      <c r="I518" s="4" t="s">
        <v>7777</v>
      </c>
      <c r="J518" s="4" t="s">
        <v>7778</v>
      </c>
      <c r="K518" s="5" t="s">
        <v>7779</v>
      </c>
      <c r="L518" s="6">
        <v>2</v>
      </c>
      <c r="M518" s="5" t="s">
        <v>22</v>
      </c>
      <c r="N518" s="90" t="s">
        <v>349</v>
      </c>
      <c r="O518" s="5" t="s">
        <v>25</v>
      </c>
      <c r="P518" s="90" t="s">
        <v>349</v>
      </c>
      <c r="Q518" s="5" t="s">
        <v>180</v>
      </c>
      <c r="R518" s="90">
        <v>4</v>
      </c>
      <c r="S518" s="4" t="s">
        <v>1022</v>
      </c>
      <c r="T518" s="68" t="str">
        <f t="shared" si="7"/>
        <v>4. Educación de calidad</v>
      </c>
      <c r="U518" s="90" t="s">
        <v>528</v>
      </c>
      <c r="V518" s="4" t="s">
        <v>578</v>
      </c>
      <c r="W518" s="90" t="s">
        <v>840</v>
      </c>
      <c r="X518" s="4" t="s">
        <v>6115</v>
      </c>
      <c r="Y518" s="90" t="s">
        <v>528</v>
      </c>
      <c r="Z518" s="4" t="s">
        <v>6116</v>
      </c>
      <c r="AA518" s="54" t="s">
        <v>16516</v>
      </c>
      <c r="AB518" s="3" t="s">
        <v>1790</v>
      </c>
      <c r="AC518" s="4" t="s">
        <v>1791</v>
      </c>
      <c r="AD518" s="4" t="s">
        <v>7780</v>
      </c>
      <c r="AE518" s="4" t="s">
        <v>7781</v>
      </c>
      <c r="AF518" s="4" t="s">
        <v>7782</v>
      </c>
      <c r="AG518" s="4" t="s">
        <v>7783</v>
      </c>
      <c r="AH518" s="8">
        <v>0.14000000000000001</v>
      </c>
      <c r="AI518" s="4" t="s">
        <v>7784</v>
      </c>
      <c r="AJ518" s="4" t="s">
        <v>7785</v>
      </c>
      <c r="AK518" s="4" t="s">
        <v>59</v>
      </c>
      <c r="AL518" s="4" t="s">
        <v>7786</v>
      </c>
      <c r="AM518" s="9">
        <v>0.02</v>
      </c>
      <c r="AN518" s="9">
        <v>0.04</v>
      </c>
      <c r="AO518" s="9">
        <v>0.1</v>
      </c>
      <c r="AP518" s="9">
        <v>0.04</v>
      </c>
      <c r="AQ518" s="6">
        <v>1</v>
      </c>
      <c r="AR518" s="5" t="s">
        <v>7787</v>
      </c>
      <c r="AS518" s="5" t="s">
        <v>7788</v>
      </c>
      <c r="AT518" s="4" t="s">
        <v>7789</v>
      </c>
      <c r="AU518" s="4" t="s">
        <v>7790</v>
      </c>
      <c r="AV518" s="4" t="s">
        <v>229</v>
      </c>
      <c r="AW518" s="4" t="s">
        <v>229</v>
      </c>
      <c r="AX518" s="4" t="s">
        <v>229</v>
      </c>
      <c r="AY518" s="4" t="s">
        <v>229</v>
      </c>
      <c r="AZ518" s="4" t="s">
        <v>229</v>
      </c>
      <c r="BA518" s="4" t="s">
        <v>229</v>
      </c>
      <c r="BB518" s="4" t="s">
        <v>229</v>
      </c>
      <c r="BC518" s="4" t="s">
        <v>229</v>
      </c>
      <c r="BD518" s="4" t="s">
        <v>229</v>
      </c>
      <c r="BE518" s="4" t="s">
        <v>229</v>
      </c>
      <c r="BF518" s="4" t="s">
        <v>229</v>
      </c>
      <c r="BG518" s="4" t="s">
        <v>229</v>
      </c>
      <c r="BH518" s="4" t="s">
        <v>229</v>
      </c>
      <c r="BI518" s="4" t="s">
        <v>229</v>
      </c>
      <c r="BJ518" s="4" t="s">
        <v>229</v>
      </c>
      <c r="BK518" s="4" t="s">
        <v>229</v>
      </c>
      <c r="BL518" s="4" t="s">
        <v>229</v>
      </c>
      <c r="BM518" s="4" t="s">
        <v>229</v>
      </c>
      <c r="BN518" s="4" t="s">
        <v>229</v>
      </c>
      <c r="BO518" s="4" t="s">
        <v>229</v>
      </c>
      <c r="BP518" s="4" t="s">
        <v>229</v>
      </c>
      <c r="BQ518" s="4" t="s">
        <v>229</v>
      </c>
      <c r="BR518" s="4" t="s">
        <v>229</v>
      </c>
      <c r="BS518" s="4" t="s">
        <v>229</v>
      </c>
      <c r="BT518" s="4" t="s">
        <v>229</v>
      </c>
      <c r="BU518" s="4" t="s">
        <v>229</v>
      </c>
      <c r="BV518" s="4" t="s">
        <v>229</v>
      </c>
      <c r="BY518" s="69">
        <v>150000000</v>
      </c>
    </row>
    <row r="519" spans="1:77" ht="15.75" hidden="1">
      <c r="A519" s="51" t="s">
        <v>15941</v>
      </c>
      <c r="B519" s="3" t="s">
        <v>7750</v>
      </c>
      <c r="C519" s="4" t="s">
        <v>7751</v>
      </c>
      <c r="D519" s="4" t="s">
        <v>7752</v>
      </c>
      <c r="E519" s="4" t="s">
        <v>7753</v>
      </c>
      <c r="F519" s="4" t="s">
        <v>7754</v>
      </c>
      <c r="G519" s="4" t="s">
        <v>7755</v>
      </c>
      <c r="H519" s="3" t="s">
        <v>7791</v>
      </c>
      <c r="I519" s="4" t="s">
        <v>7792</v>
      </c>
      <c r="J519" s="4" t="s">
        <v>7793</v>
      </c>
      <c r="K519" s="5" t="s">
        <v>7794</v>
      </c>
      <c r="L519" s="6">
        <v>2</v>
      </c>
      <c r="M519" s="5" t="s">
        <v>22</v>
      </c>
      <c r="N519" s="90" t="s">
        <v>497</v>
      </c>
      <c r="O519" s="4" t="s">
        <v>137</v>
      </c>
      <c r="P519" s="90" t="s">
        <v>3581</v>
      </c>
      <c r="Q519" s="4" t="s">
        <v>179</v>
      </c>
      <c r="R519" s="90">
        <v>3</v>
      </c>
      <c r="S519" s="4" t="s">
        <v>972</v>
      </c>
      <c r="T519" s="68" t="str">
        <f t="shared" si="7"/>
        <v xml:space="preserve">3. Salud y bienestar </v>
      </c>
      <c r="U519" s="90" t="s">
        <v>349</v>
      </c>
      <c r="V519" s="4" t="s">
        <v>350</v>
      </c>
      <c r="W519" s="90" t="s">
        <v>528</v>
      </c>
      <c r="X519" s="4" t="s">
        <v>973</v>
      </c>
      <c r="Y519" s="90" t="s">
        <v>497</v>
      </c>
      <c r="Z519" s="4" t="s">
        <v>7795</v>
      </c>
      <c r="AA519" s="54" t="s">
        <v>16515</v>
      </c>
      <c r="AB519" s="3" t="s">
        <v>7796</v>
      </c>
      <c r="AC519" s="4" t="s">
        <v>7797</v>
      </c>
      <c r="AD519" s="4" t="s">
        <v>7798</v>
      </c>
      <c r="AE519" s="4" t="s">
        <v>7266</v>
      </c>
      <c r="AF519" s="4" t="s">
        <v>7799</v>
      </c>
      <c r="AG519" s="4" t="s">
        <v>7800</v>
      </c>
      <c r="AH519" s="8">
        <v>0.15</v>
      </c>
      <c r="AI519" s="4" t="s">
        <v>7801</v>
      </c>
      <c r="AJ519" s="4" t="s">
        <v>7802</v>
      </c>
      <c r="AK519" s="4" t="s">
        <v>59</v>
      </c>
      <c r="AL519" s="4" t="s">
        <v>7786</v>
      </c>
      <c r="AM519" s="9">
        <v>0.03</v>
      </c>
      <c r="AN519" s="9">
        <v>7.0000000000000007E-2</v>
      </c>
      <c r="AO519" s="9">
        <v>0.11</v>
      </c>
      <c r="AP519" s="9">
        <v>0.15</v>
      </c>
      <c r="AQ519" s="6">
        <v>0.9</v>
      </c>
      <c r="AR519" s="5" t="s">
        <v>7803</v>
      </c>
      <c r="AS519" s="5" t="s">
        <v>7804</v>
      </c>
      <c r="AT519" s="4" t="s">
        <v>7805</v>
      </c>
      <c r="AU519" s="4" t="s">
        <v>7806</v>
      </c>
      <c r="AV519" s="4" t="s">
        <v>7807</v>
      </c>
      <c r="AW519" s="4" t="s">
        <v>7805</v>
      </c>
      <c r="AX519" s="4" t="s">
        <v>7806</v>
      </c>
      <c r="AY519" s="4" t="s">
        <v>229</v>
      </c>
      <c r="AZ519" s="4" t="s">
        <v>229</v>
      </c>
      <c r="BA519" s="4" t="s">
        <v>229</v>
      </c>
      <c r="BB519" s="4" t="s">
        <v>229</v>
      </c>
      <c r="BC519" s="4" t="s">
        <v>229</v>
      </c>
      <c r="BD519" s="4" t="s">
        <v>229</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X519" t="s">
        <v>5395</v>
      </c>
      <c r="BY519" s="69">
        <v>1518150553.0700002</v>
      </c>
    </row>
    <row r="520" spans="1:77" ht="15.75" hidden="1">
      <c r="A520" s="51" t="s">
        <v>15942</v>
      </c>
      <c r="B520" s="3" t="s">
        <v>7750</v>
      </c>
      <c r="C520" s="4" t="s">
        <v>7751</v>
      </c>
      <c r="D520" s="4" t="s">
        <v>7752</v>
      </c>
      <c r="E520" s="4" t="s">
        <v>7753</v>
      </c>
      <c r="F520" s="4" t="s">
        <v>7754</v>
      </c>
      <c r="G520" s="4" t="s">
        <v>7755</v>
      </c>
      <c r="H520" s="3" t="s">
        <v>7808</v>
      </c>
      <c r="I520" s="4" t="s">
        <v>7809</v>
      </c>
      <c r="J520" s="4" t="s">
        <v>7810</v>
      </c>
      <c r="K520" s="5" t="s">
        <v>7811</v>
      </c>
      <c r="L520" s="6">
        <v>2</v>
      </c>
      <c r="M520" s="5" t="s">
        <v>22</v>
      </c>
      <c r="N520" s="90" t="s">
        <v>349</v>
      </c>
      <c r="O520" s="5" t="s">
        <v>25</v>
      </c>
      <c r="P520" s="90" t="s">
        <v>497</v>
      </c>
      <c r="Q520" s="5" t="s">
        <v>28</v>
      </c>
      <c r="R520" s="90">
        <v>4</v>
      </c>
      <c r="S520" s="4" t="s">
        <v>1022</v>
      </c>
      <c r="T520" s="68" t="str">
        <f t="shared" ref="T520:T584" si="8">R520&amp;". "&amp;S520</f>
        <v>4. Educación de calidad</v>
      </c>
      <c r="U520" s="90" t="s">
        <v>349</v>
      </c>
      <c r="V520" s="4" t="s">
        <v>350</v>
      </c>
      <c r="W520" s="90" t="s">
        <v>498</v>
      </c>
      <c r="X520" s="4" t="s">
        <v>693</v>
      </c>
      <c r="Y520" s="90" t="s">
        <v>497</v>
      </c>
      <c r="Z520" s="4" t="s">
        <v>1023</v>
      </c>
      <c r="AA520" s="54" t="s">
        <v>16498</v>
      </c>
      <c r="AB520" s="3" t="s">
        <v>1324</v>
      </c>
      <c r="AC520" s="4" t="s">
        <v>1325</v>
      </c>
      <c r="AD520" s="4" t="s">
        <v>7812</v>
      </c>
      <c r="AE520" s="4" t="s">
        <v>7813</v>
      </c>
      <c r="AF520" s="4" t="s">
        <v>7814</v>
      </c>
      <c r="AG520" s="4" t="s">
        <v>7815</v>
      </c>
      <c r="AH520" s="8">
        <v>0.06</v>
      </c>
      <c r="AI520" s="4" t="s">
        <v>7816</v>
      </c>
      <c r="AJ520" s="4" t="s">
        <v>7817</v>
      </c>
      <c r="AK520" s="4" t="s">
        <v>59</v>
      </c>
      <c r="AL520" s="4" t="s">
        <v>7786</v>
      </c>
      <c r="AM520" s="8">
        <v>0</v>
      </c>
      <c r="AN520" s="9">
        <v>0.01</v>
      </c>
      <c r="AO520" s="9">
        <v>0.04</v>
      </c>
      <c r="AP520" s="9">
        <v>0.06</v>
      </c>
      <c r="AQ520" s="6">
        <v>0.8</v>
      </c>
      <c r="AR520" s="5" t="s">
        <v>7818</v>
      </c>
      <c r="AS520" s="5" t="s">
        <v>7819</v>
      </c>
      <c r="AT520" s="4" t="s">
        <v>7820</v>
      </c>
      <c r="AU520" s="4" t="s">
        <v>7821</v>
      </c>
      <c r="AV520" s="4" t="s">
        <v>7822</v>
      </c>
      <c r="AW520" s="4" t="s">
        <v>7820</v>
      </c>
      <c r="AX520" s="4" t="s">
        <v>7823</v>
      </c>
      <c r="AY520" s="4" t="s">
        <v>7824</v>
      </c>
      <c r="AZ520" s="4" t="s">
        <v>7820</v>
      </c>
      <c r="BA520" s="4" t="s">
        <v>7823</v>
      </c>
      <c r="BB520" s="4" t="s">
        <v>7825</v>
      </c>
      <c r="BC520" s="4" t="s">
        <v>7820</v>
      </c>
      <c r="BD520" s="4" t="s">
        <v>7821</v>
      </c>
      <c r="BE520" s="4" t="s">
        <v>7819</v>
      </c>
      <c r="BF520" s="4" t="s">
        <v>7820</v>
      </c>
      <c r="BG520" s="4" t="s">
        <v>7821</v>
      </c>
      <c r="BH520" s="4" t="s">
        <v>7822</v>
      </c>
      <c r="BI520" s="4" t="s">
        <v>7820</v>
      </c>
      <c r="BJ520" s="4" t="s">
        <v>7821</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600000</v>
      </c>
    </row>
    <row r="521" spans="1:77" ht="15.75" hidden="1">
      <c r="A521" s="51" t="s">
        <v>15943</v>
      </c>
      <c r="B521" s="3" t="s">
        <v>7750</v>
      </c>
      <c r="C521" s="4" t="s">
        <v>7751</v>
      </c>
      <c r="D521" s="4" t="s">
        <v>7752</v>
      </c>
      <c r="E521" s="4" t="s">
        <v>7826</v>
      </c>
      <c r="F521" s="4" t="s">
        <v>7754</v>
      </c>
      <c r="G521" s="4" t="s">
        <v>7755</v>
      </c>
      <c r="H521" s="3" t="s">
        <v>7827</v>
      </c>
      <c r="I521" s="4" t="s">
        <v>7828</v>
      </c>
      <c r="J521" s="4" t="s">
        <v>7829</v>
      </c>
      <c r="K521" s="5" t="s">
        <v>7830</v>
      </c>
      <c r="L521" s="6">
        <v>3</v>
      </c>
      <c r="M521" s="5" t="s">
        <v>126</v>
      </c>
      <c r="N521" s="90">
        <v>1</v>
      </c>
      <c r="O521" s="4" t="s">
        <v>139</v>
      </c>
      <c r="P521" s="90">
        <v>1</v>
      </c>
      <c r="Q521" s="4" t="s">
        <v>187</v>
      </c>
      <c r="R521" s="90">
        <v>11</v>
      </c>
      <c r="S521" s="4" t="s">
        <v>631</v>
      </c>
      <c r="T521" s="68" t="str">
        <f t="shared" si="8"/>
        <v>11. Ciudades y comunidades sostenibles</v>
      </c>
      <c r="U521" s="90" t="s">
        <v>349</v>
      </c>
      <c r="V521" s="4" t="s">
        <v>350</v>
      </c>
      <c r="W521" s="90" t="s">
        <v>349</v>
      </c>
      <c r="X521" s="4" t="s">
        <v>783</v>
      </c>
      <c r="Y521" s="90" t="s">
        <v>349</v>
      </c>
      <c r="Z521" s="4" t="s">
        <v>1720</v>
      </c>
      <c r="AA521" s="54" t="s">
        <v>16504</v>
      </c>
      <c r="AB521" s="3" t="s">
        <v>1324</v>
      </c>
      <c r="AC521" s="4" t="s">
        <v>1325</v>
      </c>
      <c r="AD521" s="4" t="s">
        <v>7831</v>
      </c>
      <c r="AE521" s="4" t="s">
        <v>7832</v>
      </c>
      <c r="AF521" s="4" t="s">
        <v>7833</v>
      </c>
      <c r="AG521" s="4" t="s">
        <v>7834</v>
      </c>
      <c r="AH521" s="8">
        <v>4.0000000000000001E-3</v>
      </c>
      <c r="AI521" s="4" t="s">
        <v>7835</v>
      </c>
      <c r="AJ521" s="4" t="s">
        <v>7836</v>
      </c>
      <c r="AK521" s="4" t="s">
        <v>59</v>
      </c>
      <c r="AL521" s="4" t="s">
        <v>7837</v>
      </c>
      <c r="AM521" s="9">
        <v>1E-3</v>
      </c>
      <c r="AN521" s="9">
        <v>2E-3</v>
      </c>
      <c r="AO521" s="9">
        <v>3.0000000000000001E-3</v>
      </c>
      <c r="AP521" s="9">
        <v>4.0000000000000001E-3</v>
      </c>
      <c r="AQ521" s="6">
        <v>1.6E-2</v>
      </c>
      <c r="AR521" s="5" t="s">
        <v>7834</v>
      </c>
      <c r="AS521" s="5" t="s">
        <v>7838</v>
      </c>
      <c r="AT521" s="4" t="s">
        <v>7839</v>
      </c>
      <c r="AU521" s="4" t="s">
        <v>7840</v>
      </c>
      <c r="AV521" s="4" t="s">
        <v>7841</v>
      </c>
      <c r="AW521" s="4" t="s">
        <v>7839</v>
      </c>
      <c r="AX521" s="4" t="s">
        <v>7840</v>
      </c>
      <c r="AY521" s="4" t="s">
        <v>7842</v>
      </c>
      <c r="AZ521" s="4" t="s">
        <v>7839</v>
      </c>
      <c r="BA521" s="4" t="s">
        <v>7840</v>
      </c>
      <c r="BB521" s="4" t="s">
        <v>7843</v>
      </c>
      <c r="BC521" s="4" t="s">
        <v>7839</v>
      </c>
      <c r="BD521" s="4" t="s">
        <v>7840</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443871615</v>
      </c>
    </row>
    <row r="522" spans="1:77" ht="15.75" hidden="1">
      <c r="A522" s="51" t="s">
        <v>15944</v>
      </c>
      <c r="B522" s="3" t="s">
        <v>7750</v>
      </c>
      <c r="C522" s="4" t="s">
        <v>7751</v>
      </c>
      <c r="D522" s="4" t="s">
        <v>7752</v>
      </c>
      <c r="E522" s="4" t="s">
        <v>7753</v>
      </c>
      <c r="F522" s="4" t="s">
        <v>7754</v>
      </c>
      <c r="G522" s="4" t="s">
        <v>7844</v>
      </c>
      <c r="H522" s="3" t="s">
        <v>7956</v>
      </c>
      <c r="I522" s="4" t="s">
        <v>7957</v>
      </c>
      <c r="J522" s="4" t="s">
        <v>7958</v>
      </c>
      <c r="K522" s="5" t="s">
        <v>7959</v>
      </c>
      <c r="L522" s="6">
        <v>3</v>
      </c>
      <c r="M522" s="5" t="s">
        <v>126</v>
      </c>
      <c r="N522" s="90" t="s">
        <v>528</v>
      </c>
      <c r="O522" s="4" t="s">
        <v>141</v>
      </c>
      <c r="P522" s="90" t="s">
        <v>497</v>
      </c>
      <c r="Q522" s="4" t="s">
        <v>194</v>
      </c>
      <c r="R522" s="90">
        <v>11</v>
      </c>
      <c r="S522" s="4" t="s">
        <v>631</v>
      </c>
      <c r="T522" s="68" t="str">
        <f t="shared" si="8"/>
        <v>11. Ciudades y comunidades sostenibles</v>
      </c>
      <c r="U522" s="90" t="s">
        <v>349</v>
      </c>
      <c r="V522" s="4" t="s">
        <v>7960</v>
      </c>
      <c r="W522" s="90" t="s">
        <v>349</v>
      </c>
      <c r="X522" s="4" t="s">
        <v>783</v>
      </c>
      <c r="Y522" s="90" t="s">
        <v>497</v>
      </c>
      <c r="Z522" s="4" t="s">
        <v>784</v>
      </c>
      <c r="AA522" s="54" t="s">
        <v>16488</v>
      </c>
      <c r="AB522" s="3" t="s">
        <v>1448</v>
      </c>
      <c r="AC522" s="4" t="s">
        <v>1449</v>
      </c>
      <c r="AD522" s="4" t="s">
        <v>7961</v>
      </c>
      <c r="AE522" s="4" t="s">
        <v>7962</v>
      </c>
      <c r="AF522" s="4" t="s">
        <v>7963</v>
      </c>
      <c r="AG522" s="4" t="s">
        <v>7964</v>
      </c>
      <c r="AH522" s="8">
        <v>0.73</v>
      </c>
      <c r="AI522" s="4" t="s">
        <v>7965</v>
      </c>
      <c r="AJ522" s="4" t="s">
        <v>7966</v>
      </c>
      <c r="AK522" s="4" t="s">
        <v>59</v>
      </c>
      <c r="AL522" s="5" t="s">
        <v>7967</v>
      </c>
      <c r="AM522" s="9">
        <v>0.36</v>
      </c>
      <c r="AN522" s="9">
        <v>0.52</v>
      </c>
      <c r="AO522" s="9">
        <v>0.69</v>
      </c>
      <c r="AP522" s="9">
        <v>0.73</v>
      </c>
      <c r="AQ522" s="3" t="s">
        <v>7968</v>
      </c>
      <c r="AR522" s="5" t="s">
        <v>7969</v>
      </c>
      <c r="AS522" s="5" t="s">
        <v>7970</v>
      </c>
      <c r="AT522" s="4" t="s">
        <v>7839</v>
      </c>
      <c r="AU522" s="4" t="s">
        <v>7840</v>
      </c>
      <c r="AV522" s="4" t="s">
        <v>7971</v>
      </c>
      <c r="AW522" s="4" t="s">
        <v>7770</v>
      </c>
      <c r="AX522" s="4" t="s">
        <v>7972</v>
      </c>
      <c r="AY522" s="4" t="s">
        <v>7973</v>
      </c>
      <c r="AZ522" s="4" t="s">
        <v>7805</v>
      </c>
      <c r="BA522" s="4" t="s">
        <v>7806</v>
      </c>
      <c r="BB522" s="4" t="s">
        <v>7974</v>
      </c>
      <c r="BC522" s="4" t="s">
        <v>7975</v>
      </c>
      <c r="BD522" s="4" t="s">
        <v>7821</v>
      </c>
      <c r="BE522" s="4" t="s">
        <v>7976</v>
      </c>
      <c r="BF522" s="4" t="s">
        <v>7977</v>
      </c>
      <c r="BG522" s="4" t="s">
        <v>7978</v>
      </c>
      <c r="BH522" s="4" t="s">
        <v>7979</v>
      </c>
      <c r="BI522" s="4" t="s">
        <v>7977</v>
      </c>
      <c r="BJ522" s="4" t="s">
        <v>7978</v>
      </c>
      <c r="BK522" s="4" t="s">
        <v>7980</v>
      </c>
      <c r="BL522" s="4" t="s">
        <v>7977</v>
      </c>
      <c r="BM522" s="4" t="s">
        <v>7978</v>
      </c>
      <c r="BN522" s="4" t="s">
        <v>7981</v>
      </c>
      <c r="BO522" s="4" t="s">
        <v>7982</v>
      </c>
      <c r="BP522" s="4" t="s">
        <v>7983</v>
      </c>
      <c r="BQ522" s="4" t="s">
        <v>7984</v>
      </c>
      <c r="BR522" s="4" t="s">
        <v>7982</v>
      </c>
      <c r="BS522" s="4" t="s">
        <v>7983</v>
      </c>
      <c r="BT522" s="4" t="s">
        <v>7985</v>
      </c>
      <c r="BU522" s="4" t="s">
        <v>7986</v>
      </c>
      <c r="BV522" s="4" t="s">
        <v>229</v>
      </c>
      <c r="BY522" s="69">
        <v>1000000</v>
      </c>
    </row>
    <row r="523" spans="1:77" ht="15.75" hidden="1">
      <c r="A523" s="51" t="s">
        <v>15945</v>
      </c>
      <c r="B523" s="3" t="s">
        <v>7750</v>
      </c>
      <c r="C523" s="4" t="s">
        <v>7751</v>
      </c>
      <c r="D523" s="4" t="s">
        <v>7752</v>
      </c>
      <c r="E523" s="4" t="s">
        <v>7753</v>
      </c>
      <c r="F523" s="4" t="s">
        <v>7754</v>
      </c>
      <c r="G523" s="4" t="s">
        <v>7844</v>
      </c>
      <c r="H523" s="3" t="s">
        <v>7932</v>
      </c>
      <c r="I523" s="4" t="s">
        <v>7933</v>
      </c>
      <c r="J523" s="4" t="s">
        <v>7934</v>
      </c>
      <c r="K523" s="5" t="s">
        <v>7935</v>
      </c>
      <c r="L523" s="6">
        <v>3</v>
      </c>
      <c r="M523" s="5" t="s">
        <v>126</v>
      </c>
      <c r="N523" s="90" t="s">
        <v>528</v>
      </c>
      <c r="O523" s="5" t="s">
        <v>141</v>
      </c>
      <c r="P523" s="90" t="s">
        <v>497</v>
      </c>
      <c r="Q523" s="5" t="s">
        <v>194</v>
      </c>
      <c r="R523" s="90">
        <v>11</v>
      </c>
      <c r="S523" s="4" t="s">
        <v>631</v>
      </c>
      <c r="T523" s="68" t="str">
        <f t="shared" si="8"/>
        <v>11. Ciudades y comunidades sostenibles</v>
      </c>
      <c r="U523" s="90" t="s">
        <v>349</v>
      </c>
      <c r="V523" s="4" t="s">
        <v>350</v>
      </c>
      <c r="W523" s="90" t="s">
        <v>349</v>
      </c>
      <c r="X523" s="4" t="s">
        <v>783</v>
      </c>
      <c r="Y523" s="90" t="s">
        <v>497</v>
      </c>
      <c r="Z523" s="4" t="s">
        <v>784</v>
      </c>
      <c r="AA523" s="54" t="s">
        <v>16488</v>
      </c>
      <c r="AB523" s="3" t="s">
        <v>1448</v>
      </c>
      <c r="AC523" s="4" t="s">
        <v>1449</v>
      </c>
      <c r="AD523" s="4" t="s">
        <v>7936</v>
      </c>
      <c r="AE523" s="4" t="s">
        <v>7937</v>
      </c>
      <c r="AF523" s="4" t="s">
        <v>7938</v>
      </c>
      <c r="AG523" s="4" t="s">
        <v>7939</v>
      </c>
      <c r="AH523" s="3">
        <v>2.1800000000000002</v>
      </c>
      <c r="AI523" s="4" t="s">
        <v>7940</v>
      </c>
      <c r="AJ523" s="4" t="s">
        <v>7941</v>
      </c>
      <c r="AK523" s="4" t="s">
        <v>7942</v>
      </c>
      <c r="AL523" s="4" t="s">
        <v>7943</v>
      </c>
      <c r="AM523" s="3">
        <v>0.34</v>
      </c>
      <c r="AN523" s="3">
        <v>0.5</v>
      </c>
      <c r="AO523" s="3">
        <v>0.64</v>
      </c>
      <c r="AP523" s="3">
        <v>0.7</v>
      </c>
      <c r="AQ523" s="3" t="s">
        <v>7944</v>
      </c>
      <c r="AR523" s="5" t="s">
        <v>7945</v>
      </c>
      <c r="AS523" s="5" t="s">
        <v>7946</v>
      </c>
      <c r="AT523" s="4" t="s">
        <v>7839</v>
      </c>
      <c r="AU523" s="4" t="s">
        <v>7840</v>
      </c>
      <c r="AV523" s="4" t="s">
        <v>7947</v>
      </c>
      <c r="AW523" s="4" t="s">
        <v>7770</v>
      </c>
      <c r="AX523" s="4" t="s">
        <v>7771</v>
      </c>
      <c r="AY523" s="4" t="s">
        <v>7948</v>
      </c>
      <c r="AZ523" s="4" t="s">
        <v>7770</v>
      </c>
      <c r="BA523" s="4" t="s">
        <v>7771</v>
      </c>
      <c r="BB523" s="4" t="s">
        <v>7949</v>
      </c>
      <c r="BC523" s="4" t="s">
        <v>7950</v>
      </c>
      <c r="BD523" s="4" t="s">
        <v>7951</v>
      </c>
      <c r="BE523" s="4" t="s">
        <v>7952</v>
      </c>
      <c r="BF523" s="4" t="s">
        <v>7950</v>
      </c>
      <c r="BG523" s="4" t="s">
        <v>7951</v>
      </c>
      <c r="BH523" s="4" t="s">
        <v>7953</v>
      </c>
      <c r="BI523" s="4" t="s">
        <v>7950</v>
      </c>
      <c r="BJ523" s="4" t="s">
        <v>7951</v>
      </c>
      <c r="BK523" s="4" t="s">
        <v>7954</v>
      </c>
      <c r="BL523" s="4" t="s">
        <v>7950</v>
      </c>
      <c r="BM523" s="4" t="s">
        <v>7951</v>
      </c>
      <c r="BN523" s="4" t="s">
        <v>229</v>
      </c>
      <c r="BO523" s="4" t="s">
        <v>229</v>
      </c>
      <c r="BP523" s="4" t="s">
        <v>229</v>
      </c>
      <c r="BQ523" s="4" t="s">
        <v>229</v>
      </c>
      <c r="BR523" s="4" t="s">
        <v>229</v>
      </c>
      <c r="BS523" s="4" t="s">
        <v>229</v>
      </c>
      <c r="BT523" s="4" t="s">
        <v>229</v>
      </c>
      <c r="BU523" s="4" t="s">
        <v>229</v>
      </c>
      <c r="BV523" s="4" t="s">
        <v>7955</v>
      </c>
      <c r="BY523" s="69">
        <v>1000000</v>
      </c>
    </row>
    <row r="524" spans="1:77" ht="15.75" hidden="1">
      <c r="A524" s="51" t="s">
        <v>15946</v>
      </c>
      <c r="B524" s="3" t="s">
        <v>7750</v>
      </c>
      <c r="C524" s="4" t="s">
        <v>7751</v>
      </c>
      <c r="D524" s="4" t="s">
        <v>7752</v>
      </c>
      <c r="E524" s="4" t="s">
        <v>7753</v>
      </c>
      <c r="F524" s="4" t="s">
        <v>7754</v>
      </c>
      <c r="G524" s="4" t="s">
        <v>7844</v>
      </c>
      <c r="H524" s="3" t="s">
        <v>7845</v>
      </c>
      <c r="I524" s="4" t="s">
        <v>7846</v>
      </c>
      <c r="J524" s="4" t="s">
        <v>7829</v>
      </c>
      <c r="K524" s="5" t="s">
        <v>7847</v>
      </c>
      <c r="L524" s="6">
        <v>3</v>
      </c>
      <c r="M524" s="5" t="s">
        <v>126</v>
      </c>
      <c r="N524" s="90">
        <v>1</v>
      </c>
      <c r="O524" s="5" t="s">
        <v>139</v>
      </c>
      <c r="P524" s="90">
        <v>2</v>
      </c>
      <c r="Q524" s="5" t="s">
        <v>188</v>
      </c>
      <c r="R524" s="90">
        <v>11</v>
      </c>
      <c r="S524" s="4" t="s">
        <v>631</v>
      </c>
      <c r="T524" s="68" t="str">
        <f t="shared" si="8"/>
        <v>11. Ciudades y comunidades sostenibles</v>
      </c>
      <c r="U524" s="90" t="s">
        <v>349</v>
      </c>
      <c r="V524" s="4" t="s">
        <v>350</v>
      </c>
      <c r="W524" s="90" t="s">
        <v>349</v>
      </c>
      <c r="X524" s="4" t="s">
        <v>783</v>
      </c>
      <c r="Y524" s="90" t="s">
        <v>349</v>
      </c>
      <c r="Z524" s="4" t="s">
        <v>1720</v>
      </c>
      <c r="AA524" s="54" t="s">
        <v>16504</v>
      </c>
      <c r="AB524" s="3" t="s">
        <v>7848</v>
      </c>
      <c r="AC524" s="4" t="s">
        <v>7849</v>
      </c>
      <c r="AD524" s="4" t="s">
        <v>7850</v>
      </c>
      <c r="AE524" s="4" t="s">
        <v>7851</v>
      </c>
      <c r="AF524" s="4" t="s">
        <v>7852</v>
      </c>
      <c r="AG524" s="4" t="s">
        <v>7853</v>
      </c>
      <c r="AH524" s="8">
        <v>4.0000000000000001E-3</v>
      </c>
      <c r="AI524" s="4" t="s">
        <v>7854</v>
      </c>
      <c r="AJ524" s="4" t="s">
        <v>7855</v>
      </c>
      <c r="AK524" s="4" t="s">
        <v>59</v>
      </c>
      <c r="AL524" s="4" t="s">
        <v>7837</v>
      </c>
      <c r="AM524" s="9">
        <v>1E-3</v>
      </c>
      <c r="AN524" s="9">
        <v>2E-3</v>
      </c>
      <c r="AO524" s="9">
        <v>3.0000000000000001E-3</v>
      </c>
      <c r="AP524" s="9">
        <v>4.0000000000000001E-3</v>
      </c>
      <c r="AQ524" s="6">
        <v>1.6E-2</v>
      </c>
      <c r="AR524" s="5" t="s">
        <v>7853</v>
      </c>
      <c r="AS524" s="5" t="s">
        <v>7856</v>
      </c>
      <c r="AT524" s="4" t="s">
        <v>7839</v>
      </c>
      <c r="AU524" s="4" t="s">
        <v>7840</v>
      </c>
      <c r="AV524" s="4" t="s">
        <v>7857</v>
      </c>
      <c r="AW524" s="4" t="s">
        <v>7839</v>
      </c>
      <c r="AX524" s="4" t="s">
        <v>7840</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W524" t="s">
        <v>7858</v>
      </c>
      <c r="BY524" s="69">
        <v>40000000</v>
      </c>
    </row>
    <row r="525" spans="1:77" ht="15.75" hidden="1">
      <c r="A525" s="51" t="s">
        <v>15955</v>
      </c>
      <c r="B525" s="3" t="s">
        <v>8021</v>
      </c>
      <c r="C525" s="4" t="s">
        <v>8022</v>
      </c>
      <c r="D525" s="4" t="s">
        <v>8023</v>
      </c>
      <c r="E525" s="4" t="s">
        <v>8024</v>
      </c>
      <c r="F525" s="4" t="s">
        <v>8025</v>
      </c>
      <c r="G525" s="4" t="s">
        <v>8026</v>
      </c>
      <c r="H525" s="3" t="s">
        <v>8027</v>
      </c>
      <c r="I525" s="4" t="s">
        <v>8028</v>
      </c>
      <c r="J525" s="4" t="s">
        <v>8029</v>
      </c>
      <c r="K525" s="5" t="s">
        <v>8030</v>
      </c>
      <c r="L525" s="6">
        <v>3</v>
      </c>
      <c r="M525" s="5" t="s">
        <v>126</v>
      </c>
      <c r="N525" s="90" t="s">
        <v>528</v>
      </c>
      <c r="O525" s="4" t="s">
        <v>141</v>
      </c>
      <c r="P525" s="90" t="s">
        <v>497</v>
      </c>
      <c r="Q525" s="4" t="s">
        <v>194</v>
      </c>
      <c r="R525" s="90">
        <v>9</v>
      </c>
      <c r="S525" s="4" t="s">
        <v>7878</v>
      </c>
      <c r="T525" s="68" t="str">
        <f t="shared" si="8"/>
        <v>9. Industria, innovación e infraestructuras</v>
      </c>
      <c r="U525" s="90" t="s">
        <v>528</v>
      </c>
      <c r="V525" s="4" t="s">
        <v>578</v>
      </c>
      <c r="W525" s="90" t="s">
        <v>840</v>
      </c>
      <c r="X525" s="4" t="s">
        <v>6115</v>
      </c>
      <c r="Y525" s="90" t="s">
        <v>349</v>
      </c>
      <c r="Z525" s="4" t="s">
        <v>8031</v>
      </c>
      <c r="AA525" s="54" t="s">
        <v>16524</v>
      </c>
      <c r="AB525" s="3" t="s">
        <v>8032</v>
      </c>
      <c r="AC525" s="4" t="s">
        <v>8033</v>
      </c>
      <c r="AD525" s="4" t="s">
        <v>8034</v>
      </c>
      <c r="AE525" s="4" t="s">
        <v>8035</v>
      </c>
      <c r="AF525" s="4" t="s">
        <v>8029</v>
      </c>
      <c r="AG525" s="4" t="s">
        <v>8036</v>
      </c>
      <c r="AH525" s="8">
        <v>1</v>
      </c>
      <c r="AI525" s="4" t="s">
        <v>8037</v>
      </c>
      <c r="AJ525" s="4" t="s">
        <v>8038</v>
      </c>
      <c r="AK525" s="4" t="s">
        <v>59</v>
      </c>
      <c r="AL525" s="4" t="s">
        <v>8039</v>
      </c>
      <c r="AM525" s="9">
        <v>0.25</v>
      </c>
      <c r="AN525" s="9">
        <v>0.5</v>
      </c>
      <c r="AO525" s="9">
        <v>0.75</v>
      </c>
      <c r="AP525" s="9">
        <v>1</v>
      </c>
      <c r="AQ525" s="6">
        <v>0.95</v>
      </c>
      <c r="AR525" s="5" t="s">
        <v>8040</v>
      </c>
      <c r="AS525" s="5" t="s">
        <v>8041</v>
      </c>
      <c r="AT525" s="4" t="s">
        <v>8042</v>
      </c>
      <c r="AU525" s="4" t="s">
        <v>8043</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1171662741.5999999</v>
      </c>
    </row>
    <row r="526" spans="1:77" ht="15.75" hidden="1">
      <c r="A526" s="51" t="s">
        <v>15956</v>
      </c>
      <c r="B526" s="3" t="s">
        <v>8021</v>
      </c>
      <c r="C526" s="4" t="s">
        <v>8022</v>
      </c>
      <c r="D526" s="4" t="s">
        <v>8023</v>
      </c>
      <c r="E526" s="4" t="s">
        <v>8024</v>
      </c>
      <c r="F526" s="4" t="s">
        <v>8025</v>
      </c>
      <c r="G526" s="4" t="s">
        <v>8026</v>
      </c>
      <c r="H526" s="3" t="s">
        <v>14</v>
      </c>
      <c r="I526" s="4" t="s">
        <v>16</v>
      </c>
      <c r="J526" s="4" t="s">
        <v>8044</v>
      </c>
      <c r="K526" s="5" t="s">
        <v>8045</v>
      </c>
      <c r="L526" s="6">
        <v>2</v>
      </c>
      <c r="M526" s="5" t="s">
        <v>22</v>
      </c>
      <c r="N526" s="90">
        <v>1</v>
      </c>
      <c r="O526" s="5" t="s">
        <v>137</v>
      </c>
      <c r="P526" s="90">
        <v>1</v>
      </c>
      <c r="Q526" s="5" t="s">
        <v>173</v>
      </c>
      <c r="R526" s="90">
        <v>11</v>
      </c>
      <c r="S526" s="4" t="s">
        <v>631</v>
      </c>
      <c r="T526" s="68" t="str">
        <f t="shared" si="8"/>
        <v>11. Ciudades y comunidades sostenibles</v>
      </c>
      <c r="U526" s="90" t="s">
        <v>528</v>
      </c>
      <c r="V526" s="4" t="s">
        <v>578</v>
      </c>
      <c r="W526" s="90" t="s">
        <v>840</v>
      </c>
      <c r="X526" s="4" t="s">
        <v>6115</v>
      </c>
      <c r="Y526" s="90" t="s">
        <v>349</v>
      </c>
      <c r="Z526" s="4" t="s">
        <v>8031</v>
      </c>
      <c r="AA526" s="54" t="s">
        <v>16524</v>
      </c>
      <c r="AB526" s="3" t="s">
        <v>42</v>
      </c>
      <c r="AC526" s="4" t="s">
        <v>44</v>
      </c>
      <c r="AD526" s="4" t="s">
        <v>8046</v>
      </c>
      <c r="AE526" s="4" t="s">
        <v>8047</v>
      </c>
      <c r="AF526" s="4" t="s">
        <v>8048</v>
      </c>
      <c r="AG526" s="4" t="s">
        <v>8049</v>
      </c>
      <c r="AH526" s="3">
        <v>308</v>
      </c>
      <c r="AI526" s="4" t="s">
        <v>8050</v>
      </c>
      <c r="AJ526" s="4" t="s">
        <v>403</v>
      </c>
      <c r="AK526" s="4" t="s">
        <v>403</v>
      </c>
      <c r="AL526" s="4" t="s">
        <v>8051</v>
      </c>
      <c r="AM526" s="3">
        <v>308</v>
      </c>
      <c r="AN526" s="3">
        <v>308</v>
      </c>
      <c r="AO526" s="3">
        <v>308</v>
      </c>
      <c r="AP526" s="3">
        <v>308</v>
      </c>
      <c r="AQ526" s="3" t="s">
        <v>8052</v>
      </c>
      <c r="AR526" s="5" t="s">
        <v>8053</v>
      </c>
      <c r="AS526" s="5" t="s">
        <v>8054</v>
      </c>
      <c r="AT526" s="4" t="s">
        <v>8055</v>
      </c>
      <c r="AU526" s="4" t="s">
        <v>8043</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89381528.38000001</v>
      </c>
    </row>
    <row r="527" spans="1:77" ht="15.75" hidden="1">
      <c r="A527" s="51" t="s">
        <v>15957</v>
      </c>
      <c r="B527" s="3" t="s">
        <v>8021</v>
      </c>
      <c r="C527" s="4" t="s">
        <v>8022</v>
      </c>
      <c r="D527" s="4" t="s">
        <v>8023</v>
      </c>
      <c r="E527" s="4" t="s">
        <v>8024</v>
      </c>
      <c r="F527" s="4" t="s">
        <v>8025</v>
      </c>
      <c r="G527" s="4" t="s">
        <v>8056</v>
      </c>
      <c r="H527" s="3" t="s">
        <v>231</v>
      </c>
      <c r="I527" s="4" t="s">
        <v>232</v>
      </c>
      <c r="J527" s="4" t="s">
        <v>8057</v>
      </c>
      <c r="K527" s="5" t="s">
        <v>8058</v>
      </c>
      <c r="L527" s="6">
        <v>2</v>
      </c>
      <c r="M527" s="5" t="s">
        <v>22</v>
      </c>
      <c r="N527" s="90" t="s">
        <v>349</v>
      </c>
      <c r="O527" s="4" t="s">
        <v>25</v>
      </c>
      <c r="P527" s="90" t="s">
        <v>497</v>
      </c>
      <c r="Q527" s="4" t="s">
        <v>28</v>
      </c>
      <c r="R527" s="90">
        <v>16</v>
      </c>
      <c r="S527" s="4" t="s">
        <v>31</v>
      </c>
      <c r="T527" s="68" t="str">
        <f t="shared" si="8"/>
        <v>16. Paz, justicia e instituciones sólidas</v>
      </c>
      <c r="U527" s="90" t="s">
        <v>497</v>
      </c>
      <c r="V527" s="4" t="s">
        <v>34</v>
      </c>
      <c r="W527" s="90" t="s">
        <v>3581</v>
      </c>
      <c r="X527" s="4" t="s">
        <v>235</v>
      </c>
      <c r="Y527" s="90" t="s">
        <v>349</v>
      </c>
      <c r="Z527" s="4" t="s">
        <v>236</v>
      </c>
      <c r="AA527" s="54" t="s">
        <v>16481</v>
      </c>
      <c r="AB527" s="3" t="s">
        <v>237</v>
      </c>
      <c r="AC527" s="4" t="s">
        <v>238</v>
      </c>
      <c r="AD527" s="4" t="s">
        <v>8059</v>
      </c>
      <c r="AE527" s="4" t="s">
        <v>8060</v>
      </c>
      <c r="AF527" s="4" t="s">
        <v>8061</v>
      </c>
      <c r="AG527" s="4" t="s">
        <v>8062</v>
      </c>
      <c r="AH527" s="3">
        <v>70</v>
      </c>
      <c r="AI527" s="4" t="s">
        <v>8063</v>
      </c>
      <c r="AJ527" s="4" t="s">
        <v>8064</v>
      </c>
      <c r="AK527" s="4" t="s">
        <v>403</v>
      </c>
      <c r="AL527" s="4" t="s">
        <v>8065</v>
      </c>
      <c r="AM527" s="8">
        <v>0</v>
      </c>
      <c r="AN527" s="8">
        <v>35</v>
      </c>
      <c r="AO527" s="8">
        <v>70</v>
      </c>
      <c r="AP527" s="8">
        <v>70</v>
      </c>
      <c r="AQ527" s="3" t="s">
        <v>8066</v>
      </c>
      <c r="AR527" s="5" t="s">
        <v>8067</v>
      </c>
      <c r="AS527" s="5" t="s">
        <v>8068</v>
      </c>
      <c r="AT527" s="4" t="s">
        <v>8069</v>
      </c>
      <c r="AU527" s="4" t="s">
        <v>8043</v>
      </c>
      <c r="AV527" s="4" t="s">
        <v>229</v>
      </c>
      <c r="AW527" s="4" t="s">
        <v>229</v>
      </c>
      <c r="AX527" s="4" t="s">
        <v>229</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Y527" s="69">
        <v>250000</v>
      </c>
    </row>
    <row r="528" spans="1:77" ht="15.75" hidden="1">
      <c r="A528" s="51" t="s">
        <v>15958</v>
      </c>
      <c r="B528" s="3" t="s">
        <v>8021</v>
      </c>
      <c r="C528" s="4" t="s">
        <v>8022</v>
      </c>
      <c r="D528" s="4" t="s">
        <v>8023</v>
      </c>
      <c r="E528" s="4" t="s">
        <v>8024</v>
      </c>
      <c r="F528" s="4" t="s">
        <v>8025</v>
      </c>
      <c r="G528" s="4" t="s">
        <v>8026</v>
      </c>
      <c r="H528" s="3" t="s">
        <v>248</v>
      </c>
      <c r="I528" s="4" t="s">
        <v>249</v>
      </c>
      <c r="J528" s="4" t="s">
        <v>362</v>
      </c>
      <c r="K528" s="5" t="s">
        <v>8070</v>
      </c>
      <c r="L528" s="6">
        <v>2</v>
      </c>
      <c r="M528" s="5" t="s">
        <v>22</v>
      </c>
      <c r="N528" s="90" t="s">
        <v>528</v>
      </c>
      <c r="O528" s="5" t="s">
        <v>138</v>
      </c>
      <c r="P528" s="90" t="s">
        <v>528</v>
      </c>
      <c r="Q528" s="5" t="s">
        <v>185</v>
      </c>
      <c r="R528" s="90">
        <v>16</v>
      </c>
      <c r="S528" s="4" t="s">
        <v>31</v>
      </c>
      <c r="T528" s="68" t="str">
        <f t="shared" si="8"/>
        <v>16. Paz, justicia e instituciones sólidas</v>
      </c>
      <c r="U528" s="90" t="s">
        <v>497</v>
      </c>
      <c r="V528" s="4" t="s">
        <v>34</v>
      </c>
      <c r="W528" s="90" t="s">
        <v>528</v>
      </c>
      <c r="X528" s="4" t="s">
        <v>37</v>
      </c>
      <c r="Y528" s="90" t="s">
        <v>840</v>
      </c>
      <c r="Z528" s="4" t="s">
        <v>252</v>
      </c>
      <c r="AA528" s="54" t="s">
        <v>122</v>
      </c>
      <c r="AB528" s="3" t="s">
        <v>253</v>
      </c>
      <c r="AC528" s="4" t="s">
        <v>254</v>
      </c>
      <c r="AD528" s="4" t="s">
        <v>362</v>
      </c>
      <c r="AE528" s="4" t="s">
        <v>362</v>
      </c>
      <c r="AF528" s="4" t="s">
        <v>362</v>
      </c>
      <c r="AG528" s="4" t="s">
        <v>362</v>
      </c>
      <c r="AH528" s="3">
        <v>308</v>
      </c>
      <c r="AI528" s="4" t="s">
        <v>8050</v>
      </c>
      <c r="AJ528" s="4" t="s">
        <v>403</v>
      </c>
      <c r="AK528" s="4" t="s">
        <v>403</v>
      </c>
      <c r="AL528" s="4" t="s">
        <v>8051</v>
      </c>
      <c r="AM528" s="3">
        <v>308</v>
      </c>
      <c r="AN528" s="3">
        <v>308</v>
      </c>
      <c r="AO528" s="3">
        <v>308</v>
      </c>
      <c r="AP528" s="3">
        <v>308</v>
      </c>
      <c r="AQ528" s="3" t="s">
        <v>8052</v>
      </c>
      <c r="AR528" s="5" t="s">
        <v>8053</v>
      </c>
      <c r="AS528" s="5" t="s">
        <v>8054</v>
      </c>
      <c r="AT528" s="4" t="s">
        <v>8055</v>
      </c>
      <c r="AU528" s="4" t="s">
        <v>8043</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250000</v>
      </c>
    </row>
    <row r="529" spans="1:77" ht="15.75" hidden="1">
      <c r="A529" s="51" t="s">
        <v>15959</v>
      </c>
      <c r="B529" s="3" t="s">
        <v>8021</v>
      </c>
      <c r="C529" s="4" t="s">
        <v>8022</v>
      </c>
      <c r="D529" s="4" t="s">
        <v>8023</v>
      </c>
      <c r="E529" s="4" t="s">
        <v>8024</v>
      </c>
      <c r="F529" s="4" t="s">
        <v>8025</v>
      </c>
      <c r="G529" s="4" t="s">
        <v>8026</v>
      </c>
      <c r="H529" s="3" t="s">
        <v>263</v>
      </c>
      <c r="I529" s="4" t="s">
        <v>264</v>
      </c>
      <c r="J529" s="4" t="s">
        <v>362</v>
      </c>
      <c r="K529" s="5" t="s">
        <v>8071</v>
      </c>
      <c r="L529" s="6">
        <v>2</v>
      </c>
      <c r="M529" s="5" t="s">
        <v>22</v>
      </c>
      <c r="N529" s="90" t="s">
        <v>497</v>
      </c>
      <c r="O529" s="4" t="s">
        <v>137</v>
      </c>
      <c r="P529" s="90" t="s">
        <v>3581</v>
      </c>
      <c r="Q529" s="4" t="s">
        <v>179</v>
      </c>
      <c r="R529" s="90">
        <v>5</v>
      </c>
      <c r="S529" s="4" t="s">
        <v>268</v>
      </c>
      <c r="T529" s="68" t="str">
        <f t="shared" si="8"/>
        <v xml:space="preserve">5. Igualdad de género </v>
      </c>
      <c r="U529" s="90" t="s">
        <v>497</v>
      </c>
      <c r="V529" s="4" t="s">
        <v>34</v>
      </c>
      <c r="W529" s="90" t="s">
        <v>349</v>
      </c>
      <c r="X529" s="4" t="s">
        <v>269</v>
      </c>
      <c r="Y529" s="90" t="s">
        <v>840</v>
      </c>
      <c r="Z529" s="4" t="s">
        <v>270</v>
      </c>
      <c r="AA529" s="54" t="s">
        <v>16482</v>
      </c>
      <c r="AB529" s="3" t="s">
        <v>271</v>
      </c>
      <c r="AC529" s="4" t="s">
        <v>272</v>
      </c>
      <c r="AD529" s="4" t="s">
        <v>362</v>
      </c>
      <c r="AE529" s="4" t="s">
        <v>362</v>
      </c>
      <c r="AF529" s="4" t="s">
        <v>362</v>
      </c>
      <c r="AG529" s="4" t="s">
        <v>362</v>
      </c>
      <c r="AH529" s="3">
        <v>308</v>
      </c>
      <c r="AI529" s="4" t="s">
        <v>8050</v>
      </c>
      <c r="AJ529" s="4" t="s">
        <v>403</v>
      </c>
      <c r="AK529" s="4" t="s">
        <v>403</v>
      </c>
      <c r="AL529" s="4" t="s">
        <v>8051</v>
      </c>
      <c r="AM529" s="3">
        <v>308</v>
      </c>
      <c r="AN529" s="3">
        <v>308</v>
      </c>
      <c r="AO529" s="3">
        <v>308</v>
      </c>
      <c r="AP529" s="3">
        <v>308</v>
      </c>
      <c r="AQ529" s="3" t="s">
        <v>8052</v>
      </c>
      <c r="AR529" s="5" t="s">
        <v>8053</v>
      </c>
      <c r="AS529" s="5" t="s">
        <v>8054</v>
      </c>
      <c r="AT529" s="4" t="s">
        <v>8055</v>
      </c>
      <c r="AU529" s="4" t="s">
        <v>8043</v>
      </c>
      <c r="AV529" s="4" t="s">
        <v>229</v>
      </c>
      <c r="AW529" s="4" t="s">
        <v>229</v>
      </c>
      <c r="AX529" s="4" t="s">
        <v>229</v>
      </c>
      <c r="AY529" s="4" t="s">
        <v>229</v>
      </c>
      <c r="AZ529" s="4" t="s">
        <v>229</v>
      </c>
      <c r="BA529" s="4" t="s">
        <v>229</v>
      </c>
      <c r="BB529" s="4" t="s">
        <v>229</v>
      </c>
      <c r="BC529" s="4" t="s">
        <v>229</v>
      </c>
      <c r="BD529" s="4" t="s">
        <v>229</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250000</v>
      </c>
    </row>
    <row r="530" spans="1:77" ht="15.75" hidden="1">
      <c r="A530" s="51" t="s">
        <v>15960</v>
      </c>
      <c r="B530" s="3" t="s">
        <v>8021</v>
      </c>
      <c r="C530" s="4" t="s">
        <v>8022</v>
      </c>
      <c r="D530" s="4" t="s">
        <v>8023</v>
      </c>
      <c r="E530" s="4" t="s">
        <v>8024</v>
      </c>
      <c r="F530" s="4" t="s">
        <v>8025</v>
      </c>
      <c r="G530" s="4" t="s">
        <v>8026</v>
      </c>
      <c r="H530" s="3" t="s">
        <v>282</v>
      </c>
      <c r="I530" s="4" t="s">
        <v>283</v>
      </c>
      <c r="J530" s="4" t="s">
        <v>8029</v>
      </c>
      <c r="K530" s="5" t="s">
        <v>8072</v>
      </c>
      <c r="L530" s="6">
        <v>2</v>
      </c>
      <c r="M530" s="5" t="s">
        <v>22</v>
      </c>
      <c r="N530" s="90" t="s">
        <v>497</v>
      </c>
      <c r="O530" s="5" t="s">
        <v>137</v>
      </c>
      <c r="P530" s="90" t="s">
        <v>3581</v>
      </c>
      <c r="Q530" s="5" t="s">
        <v>179</v>
      </c>
      <c r="R530" s="90">
        <v>10</v>
      </c>
      <c r="S530" s="4" t="s">
        <v>286</v>
      </c>
      <c r="T530" s="68" t="str">
        <f t="shared" si="8"/>
        <v xml:space="preserve">10. Reducción de las desigualdades </v>
      </c>
      <c r="U530" s="90" t="s">
        <v>497</v>
      </c>
      <c r="V530" s="4" t="s">
        <v>34</v>
      </c>
      <c r="W530" s="90" t="s">
        <v>349</v>
      </c>
      <c r="X530" s="4" t="s">
        <v>269</v>
      </c>
      <c r="Y530" s="90" t="s">
        <v>840</v>
      </c>
      <c r="Z530" s="4" t="s">
        <v>270</v>
      </c>
      <c r="AA530" s="54" t="s">
        <v>16482</v>
      </c>
      <c r="AB530" s="3" t="s">
        <v>287</v>
      </c>
      <c r="AC530" s="4" t="s">
        <v>288</v>
      </c>
      <c r="AD530" s="4" t="s">
        <v>8073</v>
      </c>
      <c r="AE530" s="4" t="s">
        <v>8074</v>
      </c>
      <c r="AF530" s="4" t="s">
        <v>8075</v>
      </c>
      <c r="AG530" s="4" t="s">
        <v>8076</v>
      </c>
      <c r="AH530" s="3">
        <v>60</v>
      </c>
      <c r="AI530" s="4" t="s">
        <v>8077</v>
      </c>
      <c r="AJ530" s="4" t="s">
        <v>8078</v>
      </c>
      <c r="AK530" s="4" t="s">
        <v>599</v>
      </c>
      <c r="AL530" s="4" t="s">
        <v>8051</v>
      </c>
      <c r="AM530" s="8">
        <v>0</v>
      </c>
      <c r="AN530" s="8">
        <v>20</v>
      </c>
      <c r="AO530" s="8">
        <v>40</v>
      </c>
      <c r="AP530" s="8">
        <v>60</v>
      </c>
      <c r="AQ530" s="3" t="s">
        <v>8079</v>
      </c>
      <c r="AR530" s="5" t="s">
        <v>8080</v>
      </c>
      <c r="AS530" s="5" t="s">
        <v>8081</v>
      </c>
      <c r="AT530" s="4" t="s">
        <v>8042</v>
      </c>
      <c r="AU530" s="4" t="s">
        <v>8043</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250000</v>
      </c>
    </row>
    <row r="531" spans="1:77" ht="15.75" hidden="1">
      <c r="A531" s="51" t="s">
        <v>15961</v>
      </c>
      <c r="B531" s="3" t="s">
        <v>8021</v>
      </c>
      <c r="C531" s="4" t="s">
        <v>8022</v>
      </c>
      <c r="D531" s="4" t="s">
        <v>8023</v>
      </c>
      <c r="E531" s="4" t="s">
        <v>8024</v>
      </c>
      <c r="F531" s="4" t="s">
        <v>8025</v>
      </c>
      <c r="G531" s="4" t="s">
        <v>8026</v>
      </c>
      <c r="H531" s="3" t="s">
        <v>345</v>
      </c>
      <c r="I531" s="4" t="s">
        <v>346</v>
      </c>
      <c r="J531" s="4" t="s">
        <v>347</v>
      </c>
      <c r="K531" s="5" t="s">
        <v>8082</v>
      </c>
      <c r="L531" s="6">
        <v>2</v>
      </c>
      <c r="M531" s="5" t="s">
        <v>22</v>
      </c>
      <c r="N531" s="90" t="s">
        <v>497</v>
      </c>
      <c r="O531" s="4" t="s">
        <v>137</v>
      </c>
      <c r="P531" s="90" t="s">
        <v>3581</v>
      </c>
      <c r="Q531" s="4" t="s">
        <v>179</v>
      </c>
      <c r="R531" s="90" t="s">
        <v>1593</v>
      </c>
      <c r="S531" s="4" t="s">
        <v>286</v>
      </c>
      <c r="T531" s="68" t="str">
        <f t="shared" si="8"/>
        <v xml:space="preserve">10. Reducción de las desigualdades </v>
      </c>
      <c r="U531" s="90" t="s">
        <v>349</v>
      </c>
      <c r="V531" s="4" t="s">
        <v>350</v>
      </c>
      <c r="W531" s="90" t="s">
        <v>351</v>
      </c>
      <c r="X531" s="4" t="s">
        <v>352</v>
      </c>
      <c r="Y531" s="90" t="s">
        <v>353</v>
      </c>
      <c r="Z531" s="4" t="s">
        <v>354</v>
      </c>
      <c r="AA531" s="54" t="s">
        <v>1351</v>
      </c>
      <c r="AB531" s="3" t="s">
        <v>2510</v>
      </c>
      <c r="AC531" s="4" t="s">
        <v>355</v>
      </c>
      <c r="AD531" s="4" t="s">
        <v>356</v>
      </c>
      <c r="AE531" s="4" t="s">
        <v>357</v>
      </c>
      <c r="AF531" s="4" t="s">
        <v>358</v>
      </c>
      <c r="AG531" s="4" t="s">
        <v>359</v>
      </c>
      <c r="AH531" s="8">
        <v>1</v>
      </c>
      <c r="AI531" s="4" t="s">
        <v>360</v>
      </c>
      <c r="AJ531" s="4" t="s">
        <v>361</v>
      </c>
      <c r="AK531" s="4" t="s">
        <v>59</v>
      </c>
      <c r="AL531" s="4" t="s">
        <v>362</v>
      </c>
      <c r="AM531" s="3">
        <v>0</v>
      </c>
      <c r="AN531" s="3">
        <v>0.5</v>
      </c>
      <c r="AO531" s="3">
        <v>1</v>
      </c>
      <c r="AP531" s="3">
        <v>1</v>
      </c>
      <c r="AQ531" s="3">
        <v>1</v>
      </c>
      <c r="AR531" s="4" t="s">
        <v>363</v>
      </c>
      <c r="AS531" s="4" t="s">
        <v>364</v>
      </c>
      <c r="AT531" s="4" t="s">
        <v>362</v>
      </c>
      <c r="AU531" s="4" t="s">
        <v>362</v>
      </c>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Y531" s="69">
        <v>250000</v>
      </c>
    </row>
    <row r="532" spans="1:77" ht="15.75" hidden="1">
      <c r="A532" s="51" t="s">
        <v>15962</v>
      </c>
      <c r="B532" s="3" t="s">
        <v>8083</v>
      </c>
      <c r="C532" s="4" t="s">
        <v>8084</v>
      </c>
      <c r="D532" s="4" t="s">
        <v>8085</v>
      </c>
      <c r="E532" s="4" t="s">
        <v>8086</v>
      </c>
      <c r="F532" s="4" t="s">
        <v>8087</v>
      </c>
      <c r="G532" s="4" t="s">
        <v>8088</v>
      </c>
      <c r="H532" s="3" t="s">
        <v>8089</v>
      </c>
      <c r="I532" s="4" t="s">
        <v>8090</v>
      </c>
      <c r="J532" s="4" t="s">
        <v>8091</v>
      </c>
      <c r="K532" s="5" t="s">
        <v>8092</v>
      </c>
      <c r="L532" s="6">
        <v>2</v>
      </c>
      <c r="M532" s="5" t="s">
        <v>22</v>
      </c>
      <c r="N532" s="90" t="s">
        <v>349</v>
      </c>
      <c r="O532" s="5" t="s">
        <v>25</v>
      </c>
      <c r="P532" s="90" t="s">
        <v>349</v>
      </c>
      <c r="Q532" s="5" t="s">
        <v>180</v>
      </c>
      <c r="R532" s="90">
        <v>4</v>
      </c>
      <c r="S532" s="4" t="s">
        <v>1022</v>
      </c>
      <c r="T532" s="68" t="str">
        <f t="shared" si="8"/>
        <v>4. Educación de calidad</v>
      </c>
      <c r="U532" s="90" t="s">
        <v>349</v>
      </c>
      <c r="V532" s="4" t="s">
        <v>350</v>
      </c>
      <c r="W532" s="90" t="s">
        <v>498</v>
      </c>
      <c r="X532" s="4" t="s">
        <v>693</v>
      </c>
      <c r="Y532" s="90" t="s">
        <v>497</v>
      </c>
      <c r="Z532" s="4" t="s">
        <v>1023</v>
      </c>
      <c r="AA532" s="54" t="s">
        <v>16498</v>
      </c>
      <c r="AB532" s="3" t="s">
        <v>8093</v>
      </c>
      <c r="AC532" s="4" t="s">
        <v>8094</v>
      </c>
      <c r="AD532" s="4" t="s">
        <v>8095</v>
      </c>
      <c r="AE532" s="4" t="s">
        <v>8096</v>
      </c>
      <c r="AF532" s="4" t="s">
        <v>8097</v>
      </c>
      <c r="AG532" s="4" t="s">
        <v>8098</v>
      </c>
      <c r="AH532" s="8">
        <v>0.8</v>
      </c>
      <c r="AI532" s="4" t="s">
        <v>8099</v>
      </c>
      <c r="AJ532" s="4" t="s">
        <v>8100</v>
      </c>
      <c r="AK532" s="4" t="s">
        <v>59</v>
      </c>
      <c r="AL532" s="4" t="s">
        <v>8101</v>
      </c>
      <c r="AM532" s="8">
        <v>0</v>
      </c>
      <c r="AN532" s="8">
        <v>0</v>
      </c>
      <c r="AO532" s="9">
        <v>0.2</v>
      </c>
      <c r="AP532" s="9">
        <v>0.8</v>
      </c>
      <c r="AQ532" s="6">
        <v>0.95</v>
      </c>
      <c r="AR532" s="5" t="s">
        <v>8102</v>
      </c>
      <c r="AS532" s="5" t="s">
        <v>8103</v>
      </c>
      <c r="AT532" s="4" t="s">
        <v>8104</v>
      </c>
      <c r="AU532" s="4" t="s">
        <v>8105</v>
      </c>
      <c r="AV532" s="4" t="s">
        <v>8106</v>
      </c>
      <c r="AW532" s="4" t="s">
        <v>8107</v>
      </c>
      <c r="AX532" s="4" t="s">
        <v>8108</v>
      </c>
      <c r="AY532" s="4" t="s">
        <v>8109</v>
      </c>
      <c r="AZ532" s="4" t="s">
        <v>8110</v>
      </c>
      <c r="BA532" s="4" t="s">
        <v>8111</v>
      </c>
      <c r="BB532" s="4" t="s">
        <v>8112</v>
      </c>
      <c r="BC532" s="4" t="s">
        <v>8110</v>
      </c>
      <c r="BD532" s="4" t="s">
        <v>8111</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57238823</v>
      </c>
    </row>
    <row r="533" spans="1:77" ht="15.75" hidden="1">
      <c r="A533" s="51" t="s">
        <v>15963</v>
      </c>
      <c r="B533" s="3" t="s">
        <v>8083</v>
      </c>
      <c r="C533" s="4" t="s">
        <v>8084</v>
      </c>
      <c r="D533" s="4" t="s">
        <v>8085</v>
      </c>
      <c r="E533" s="4" t="s">
        <v>8086</v>
      </c>
      <c r="F533" s="4" t="s">
        <v>8087</v>
      </c>
      <c r="G533" s="4" t="s">
        <v>8088</v>
      </c>
      <c r="H533" s="3" t="s">
        <v>14</v>
      </c>
      <c r="I533" s="4" t="s">
        <v>16</v>
      </c>
      <c r="J533" s="4" t="s">
        <v>8113</v>
      </c>
      <c r="K533" s="5" t="s">
        <v>8114</v>
      </c>
      <c r="L533" s="6">
        <v>2</v>
      </c>
      <c r="M533" s="5" t="s">
        <v>22</v>
      </c>
      <c r="N533" s="90" t="s">
        <v>349</v>
      </c>
      <c r="O533" s="4" t="s">
        <v>25</v>
      </c>
      <c r="P533" s="90" t="s">
        <v>497</v>
      </c>
      <c r="Q533" s="4" t="s">
        <v>28</v>
      </c>
      <c r="R533" s="90">
        <v>4</v>
      </c>
      <c r="S533" s="4" t="s">
        <v>1022</v>
      </c>
      <c r="T533" s="68" t="str">
        <f t="shared" si="8"/>
        <v>4. Educación de calidad</v>
      </c>
      <c r="U533" s="90" t="s">
        <v>349</v>
      </c>
      <c r="V533" s="4" t="s">
        <v>350</v>
      </c>
      <c r="W533" s="90" t="s">
        <v>498</v>
      </c>
      <c r="X533" s="4" t="s">
        <v>693</v>
      </c>
      <c r="Y533" s="90" t="s">
        <v>497</v>
      </c>
      <c r="Z533" s="4" t="s">
        <v>1023</v>
      </c>
      <c r="AA533" s="54" t="s">
        <v>16498</v>
      </c>
      <c r="AB533" s="3" t="s">
        <v>42</v>
      </c>
      <c r="AC533" s="4" t="s">
        <v>44</v>
      </c>
      <c r="AD533" s="4" t="s">
        <v>8115</v>
      </c>
      <c r="AE533" s="4" t="s">
        <v>8116</v>
      </c>
      <c r="AF533" s="4" t="s">
        <v>8117</v>
      </c>
      <c r="AG533" s="4" t="s">
        <v>8118</v>
      </c>
      <c r="AH533" s="3">
        <v>136</v>
      </c>
      <c r="AI533" s="4" t="s">
        <v>8119</v>
      </c>
      <c r="AJ533" s="4" t="s">
        <v>8120</v>
      </c>
      <c r="AK533" s="4" t="s">
        <v>8121</v>
      </c>
      <c r="AL533" s="4" t="s">
        <v>8101</v>
      </c>
      <c r="AM533" s="3">
        <v>34</v>
      </c>
      <c r="AN533" s="3">
        <v>34</v>
      </c>
      <c r="AO533" s="3">
        <v>34</v>
      </c>
      <c r="AP533" s="3">
        <v>34</v>
      </c>
      <c r="AQ533" s="3" t="s">
        <v>8122</v>
      </c>
      <c r="AR533" s="5" t="s">
        <v>8123</v>
      </c>
      <c r="AS533" s="5" t="s">
        <v>8124</v>
      </c>
      <c r="AT533" s="4" t="s">
        <v>8107</v>
      </c>
      <c r="AU533" s="4" t="s">
        <v>8108</v>
      </c>
      <c r="AV533" s="4" t="s">
        <v>8125</v>
      </c>
      <c r="AW533" s="4" t="s">
        <v>8104</v>
      </c>
      <c r="AX533" s="4" t="s">
        <v>8105</v>
      </c>
      <c r="AY533" s="4" t="s">
        <v>8126</v>
      </c>
      <c r="AZ533" s="4" t="s">
        <v>8110</v>
      </c>
      <c r="BA533" s="4" t="s">
        <v>8111</v>
      </c>
      <c r="BB533" s="4" t="s">
        <v>8127</v>
      </c>
      <c r="BC533" s="4" t="s">
        <v>8110</v>
      </c>
      <c r="BD533" s="4" t="s">
        <v>8111</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16492801.77</v>
      </c>
    </row>
    <row r="534" spans="1:77" ht="15.75" hidden="1">
      <c r="A534" s="51" t="s">
        <v>15964</v>
      </c>
      <c r="B534" s="3" t="s">
        <v>8083</v>
      </c>
      <c r="C534" s="4" t="s">
        <v>8084</v>
      </c>
      <c r="D534" s="4" t="s">
        <v>8085</v>
      </c>
      <c r="E534" s="4" t="s">
        <v>8086</v>
      </c>
      <c r="F534" s="4" t="s">
        <v>8087</v>
      </c>
      <c r="G534" s="4" t="s">
        <v>8088</v>
      </c>
      <c r="H534" s="3" t="s">
        <v>231</v>
      </c>
      <c r="I534" s="4" t="s">
        <v>232</v>
      </c>
      <c r="J534" s="4" t="s">
        <v>8091</v>
      </c>
      <c r="K534" s="5" t="s">
        <v>8128</v>
      </c>
      <c r="L534" s="6">
        <v>2</v>
      </c>
      <c r="M534" s="5" t="s">
        <v>22</v>
      </c>
      <c r="N534" s="90" t="s">
        <v>349</v>
      </c>
      <c r="O534" s="5" t="s">
        <v>25</v>
      </c>
      <c r="P534" s="90" t="s">
        <v>497</v>
      </c>
      <c r="Q534" s="5" t="s">
        <v>28</v>
      </c>
      <c r="R534" s="90">
        <v>16</v>
      </c>
      <c r="S534" s="4" t="s">
        <v>31</v>
      </c>
      <c r="T534" s="68" t="str">
        <f t="shared" si="8"/>
        <v>16. Paz, justicia e instituciones sólidas</v>
      </c>
      <c r="U534" s="90" t="s">
        <v>497</v>
      </c>
      <c r="V534" s="4" t="s">
        <v>34</v>
      </c>
      <c r="W534" s="90" t="s">
        <v>3581</v>
      </c>
      <c r="X534" s="4" t="s">
        <v>235</v>
      </c>
      <c r="Y534" s="90" t="s">
        <v>349</v>
      </c>
      <c r="Z534" s="4" t="s">
        <v>236</v>
      </c>
      <c r="AA534" s="54" t="s">
        <v>16481</v>
      </c>
      <c r="AB534" s="3" t="s">
        <v>237</v>
      </c>
      <c r="AC534" s="4" t="s">
        <v>238</v>
      </c>
      <c r="AD534" s="4" t="s">
        <v>8129</v>
      </c>
      <c r="AE534" s="4" t="s">
        <v>8130</v>
      </c>
      <c r="AF534" s="4" t="s">
        <v>8131</v>
      </c>
      <c r="AG534" s="4" t="s">
        <v>8098</v>
      </c>
      <c r="AH534" s="8">
        <v>1</v>
      </c>
      <c r="AI534" s="4" t="s">
        <v>8132</v>
      </c>
      <c r="AJ534" s="4" t="s">
        <v>8133</v>
      </c>
      <c r="AK534" s="4" t="s">
        <v>59</v>
      </c>
      <c r="AL534" s="4" t="s">
        <v>8101</v>
      </c>
      <c r="AM534" s="9">
        <v>0.24</v>
      </c>
      <c r="AN534" s="9">
        <v>0.48</v>
      </c>
      <c r="AO534" s="9">
        <v>0.74</v>
      </c>
      <c r="AP534" s="9">
        <v>1</v>
      </c>
      <c r="AQ534" s="3" t="s">
        <v>8134</v>
      </c>
      <c r="AR534" s="5" t="s">
        <v>8135</v>
      </c>
      <c r="AS534" s="5" t="s">
        <v>8136</v>
      </c>
      <c r="AT534" s="4" t="s">
        <v>8104</v>
      </c>
      <c r="AU534" s="4" t="s">
        <v>8105</v>
      </c>
      <c r="AV534" s="4" t="s">
        <v>8106</v>
      </c>
      <c r="AW534" s="4" t="s">
        <v>8107</v>
      </c>
      <c r="AX534" s="4" t="s">
        <v>8108</v>
      </c>
      <c r="AY534" s="4" t="s">
        <v>8109</v>
      </c>
      <c r="AZ534" s="4" t="s">
        <v>8110</v>
      </c>
      <c r="BA534" s="4" t="s">
        <v>8111</v>
      </c>
      <c r="BB534" s="4" t="s">
        <v>8112</v>
      </c>
      <c r="BC534" s="4" t="s">
        <v>8110</v>
      </c>
      <c r="BD534" s="4" t="s">
        <v>8111</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5000</v>
      </c>
    </row>
    <row r="535" spans="1:77" ht="15.75" hidden="1">
      <c r="A535" s="51" t="s">
        <v>15965</v>
      </c>
      <c r="B535" s="3" t="s">
        <v>8083</v>
      </c>
      <c r="C535" s="4" t="s">
        <v>8084</v>
      </c>
      <c r="D535" s="4" t="s">
        <v>8085</v>
      </c>
      <c r="E535" s="4" t="s">
        <v>8086</v>
      </c>
      <c r="F535" s="4" t="s">
        <v>8087</v>
      </c>
      <c r="G535" s="4" t="s">
        <v>8088</v>
      </c>
      <c r="H535" s="3" t="s">
        <v>248</v>
      </c>
      <c r="I535" s="4" t="s">
        <v>249</v>
      </c>
      <c r="J535" s="4" t="s">
        <v>8137</v>
      </c>
      <c r="K535" s="5" t="s">
        <v>8138</v>
      </c>
      <c r="L535" s="6">
        <v>2</v>
      </c>
      <c r="M535" s="5" t="s">
        <v>22</v>
      </c>
      <c r="N535" s="90" t="s">
        <v>349</v>
      </c>
      <c r="O535" s="4" t="s">
        <v>25</v>
      </c>
      <c r="P535" s="90" t="s">
        <v>497</v>
      </c>
      <c r="Q535" s="4" t="s">
        <v>28</v>
      </c>
      <c r="R535" s="90">
        <v>16</v>
      </c>
      <c r="S535" s="4" t="s">
        <v>31</v>
      </c>
      <c r="T535" s="68" t="str">
        <f t="shared" si="8"/>
        <v>16. Paz, justicia e instituciones sólidas</v>
      </c>
      <c r="U535" s="90" t="s">
        <v>497</v>
      </c>
      <c r="V535" s="4" t="s">
        <v>34</v>
      </c>
      <c r="W535" s="90" t="s">
        <v>528</v>
      </c>
      <c r="X535" s="4" t="s">
        <v>37</v>
      </c>
      <c r="Y535" s="90" t="s">
        <v>840</v>
      </c>
      <c r="Z535" s="4" t="s">
        <v>252</v>
      </c>
      <c r="AA535" s="54" t="s">
        <v>122</v>
      </c>
      <c r="AB535" s="3" t="s">
        <v>253</v>
      </c>
      <c r="AC535" s="4" t="s">
        <v>254</v>
      </c>
      <c r="AD535" s="4" t="s">
        <v>8139</v>
      </c>
      <c r="AE535" s="4" t="s">
        <v>8140</v>
      </c>
      <c r="AF535" s="4" t="s">
        <v>8141</v>
      </c>
      <c r="AG535" s="4" t="s">
        <v>8142</v>
      </c>
      <c r="AH535" s="3">
        <v>80</v>
      </c>
      <c r="AI535" s="4" t="s">
        <v>8143</v>
      </c>
      <c r="AJ535" s="4" t="s">
        <v>8144</v>
      </c>
      <c r="AK535" s="4" t="s">
        <v>844</v>
      </c>
      <c r="AL535" s="4" t="s">
        <v>8101</v>
      </c>
      <c r="AM535" s="3">
        <v>10</v>
      </c>
      <c r="AN535" s="3">
        <v>20</v>
      </c>
      <c r="AO535" s="3">
        <v>20</v>
      </c>
      <c r="AP535" s="3">
        <v>30</v>
      </c>
      <c r="AQ535" s="3" t="s">
        <v>8122</v>
      </c>
      <c r="AR535" s="5" t="s">
        <v>8123</v>
      </c>
      <c r="AS535" s="5" t="s">
        <v>8124</v>
      </c>
      <c r="AT535" s="4" t="s">
        <v>8107</v>
      </c>
      <c r="AU535" s="4" t="s">
        <v>8108</v>
      </c>
      <c r="AV535" s="4" t="s">
        <v>8125</v>
      </c>
      <c r="AW535" s="4" t="s">
        <v>8104</v>
      </c>
      <c r="AX535" s="4" t="s">
        <v>8105</v>
      </c>
      <c r="AY535" s="4" t="s">
        <v>8126</v>
      </c>
      <c r="AZ535" s="4" t="s">
        <v>8110</v>
      </c>
      <c r="BA535" s="4" t="s">
        <v>8111</v>
      </c>
      <c r="BB535" s="4" t="s">
        <v>8127</v>
      </c>
      <c r="BC535" s="4" t="s">
        <v>8110</v>
      </c>
      <c r="BD535" s="4" t="s">
        <v>8111</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721738</v>
      </c>
    </row>
    <row r="536" spans="1:77" ht="15.75" hidden="1">
      <c r="A536" s="51" t="s">
        <v>15966</v>
      </c>
      <c r="B536" s="3" t="s">
        <v>8083</v>
      </c>
      <c r="C536" s="4" t="s">
        <v>8084</v>
      </c>
      <c r="D536" s="4" t="s">
        <v>8085</v>
      </c>
      <c r="E536" s="4" t="s">
        <v>8086</v>
      </c>
      <c r="F536" s="4" t="s">
        <v>8087</v>
      </c>
      <c r="G536" s="4" t="s">
        <v>8088</v>
      </c>
      <c r="H536" s="3" t="s">
        <v>263</v>
      </c>
      <c r="I536" s="4" t="s">
        <v>264</v>
      </c>
      <c r="J536" s="4" t="s">
        <v>8091</v>
      </c>
      <c r="K536" s="5" t="s">
        <v>8145</v>
      </c>
      <c r="L536" s="6">
        <v>2</v>
      </c>
      <c r="M536" s="5" t="s">
        <v>22</v>
      </c>
      <c r="N536" s="90" t="s">
        <v>497</v>
      </c>
      <c r="O536" s="5" t="s">
        <v>137</v>
      </c>
      <c r="P536" s="90" t="s">
        <v>3581</v>
      </c>
      <c r="Q536" s="5" t="s">
        <v>179</v>
      </c>
      <c r="R536" s="90">
        <v>5</v>
      </c>
      <c r="S536" s="4" t="s">
        <v>268</v>
      </c>
      <c r="T536" s="68" t="str">
        <f t="shared" si="8"/>
        <v xml:space="preserve">5. Igualdad de género </v>
      </c>
      <c r="U536" s="90" t="s">
        <v>497</v>
      </c>
      <c r="V536" s="4" t="s">
        <v>34</v>
      </c>
      <c r="W536" s="90" t="s">
        <v>349</v>
      </c>
      <c r="X536" s="4" t="s">
        <v>269</v>
      </c>
      <c r="Y536" s="90" t="s">
        <v>840</v>
      </c>
      <c r="Z536" s="4" t="s">
        <v>270</v>
      </c>
      <c r="AA536" s="54" t="s">
        <v>16482</v>
      </c>
      <c r="AB536" s="3" t="s">
        <v>271</v>
      </c>
      <c r="AC536" s="4" t="s">
        <v>272</v>
      </c>
      <c r="AD536" s="4" t="s">
        <v>8146</v>
      </c>
      <c r="AE536" s="4" t="s">
        <v>8140</v>
      </c>
      <c r="AF536" s="4" t="s">
        <v>8147</v>
      </c>
      <c r="AG536" s="4" t="s">
        <v>8148</v>
      </c>
      <c r="AH536" s="8">
        <v>1</v>
      </c>
      <c r="AI536" s="4" t="s">
        <v>8149</v>
      </c>
      <c r="AJ536" s="4" t="s">
        <v>8150</v>
      </c>
      <c r="AK536" s="4" t="s">
        <v>59</v>
      </c>
      <c r="AL536" s="4" t="s">
        <v>8101</v>
      </c>
      <c r="AM536" s="8">
        <v>0</v>
      </c>
      <c r="AN536" s="9">
        <v>0.33300000000000002</v>
      </c>
      <c r="AO536" s="9">
        <v>0.66600000000000004</v>
      </c>
      <c r="AP536" s="9">
        <v>1</v>
      </c>
      <c r="AQ536" s="3" t="s">
        <v>8151</v>
      </c>
      <c r="AR536" s="5" t="s">
        <v>8123</v>
      </c>
      <c r="AS536" s="5" t="s">
        <v>8152</v>
      </c>
      <c r="AT536" s="4" t="s">
        <v>8107</v>
      </c>
      <c r="AU536" s="4" t="s">
        <v>8108</v>
      </c>
      <c r="AV536" s="4" t="s">
        <v>8153</v>
      </c>
      <c r="AW536" s="4" t="s">
        <v>8107</v>
      </c>
      <c r="AX536" s="4" t="s">
        <v>8108</v>
      </c>
      <c r="AY536" s="4" t="s">
        <v>8109</v>
      </c>
      <c r="AZ536" s="4" t="s">
        <v>8110</v>
      </c>
      <c r="BA536" s="4" t="s">
        <v>8111</v>
      </c>
      <c r="BB536" s="4" t="s">
        <v>8112</v>
      </c>
      <c r="BC536" s="4" t="s">
        <v>8110</v>
      </c>
      <c r="BD536" s="4" t="s">
        <v>8111</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50000</v>
      </c>
    </row>
    <row r="537" spans="1:77" ht="15.75" hidden="1">
      <c r="A537" s="51" t="s">
        <v>15967</v>
      </c>
      <c r="B537" s="3" t="s">
        <v>8083</v>
      </c>
      <c r="C537" s="4" t="s">
        <v>8084</v>
      </c>
      <c r="D537" s="4" t="s">
        <v>8085</v>
      </c>
      <c r="E537" s="4" t="s">
        <v>8086</v>
      </c>
      <c r="F537" s="4" t="s">
        <v>8087</v>
      </c>
      <c r="G537" s="4" t="s">
        <v>8088</v>
      </c>
      <c r="H537" s="3" t="s">
        <v>282</v>
      </c>
      <c r="I537" s="4" t="s">
        <v>283</v>
      </c>
      <c r="J537" s="4" t="s">
        <v>8091</v>
      </c>
      <c r="K537" s="5" t="s">
        <v>8154</v>
      </c>
      <c r="L537" s="6">
        <v>2</v>
      </c>
      <c r="M537" s="5" t="s">
        <v>22</v>
      </c>
      <c r="N537" s="90" t="s">
        <v>497</v>
      </c>
      <c r="O537" s="4" t="s">
        <v>137</v>
      </c>
      <c r="P537" s="90" t="s">
        <v>3581</v>
      </c>
      <c r="Q537" s="4" t="s">
        <v>137</v>
      </c>
      <c r="R537" s="90">
        <v>10</v>
      </c>
      <c r="S537" s="4" t="s">
        <v>286</v>
      </c>
      <c r="T537" s="68" t="str">
        <f t="shared" si="8"/>
        <v xml:space="preserve">10. Reducción de las desigualdades </v>
      </c>
      <c r="U537" s="90" t="s">
        <v>497</v>
      </c>
      <c r="V537" s="4" t="s">
        <v>34</v>
      </c>
      <c r="W537" s="90" t="s">
        <v>349</v>
      </c>
      <c r="X537" s="4" t="s">
        <v>269</v>
      </c>
      <c r="Y537" s="90" t="s">
        <v>840</v>
      </c>
      <c r="Z537" s="4" t="s">
        <v>270</v>
      </c>
      <c r="AA537" s="54" t="s">
        <v>16482</v>
      </c>
      <c r="AB537" s="3" t="s">
        <v>287</v>
      </c>
      <c r="AC537" s="4" t="s">
        <v>288</v>
      </c>
      <c r="AD537" s="4" t="s">
        <v>8155</v>
      </c>
      <c r="AE537" s="4" t="s">
        <v>8140</v>
      </c>
      <c r="AF537" s="4" t="s">
        <v>8156</v>
      </c>
      <c r="AG537" s="4" t="s">
        <v>8157</v>
      </c>
      <c r="AH537" s="8">
        <v>1</v>
      </c>
      <c r="AI537" s="4" t="s">
        <v>8158</v>
      </c>
      <c r="AJ537" s="4" t="s">
        <v>8159</v>
      </c>
      <c r="AK537" s="4" t="s">
        <v>59</v>
      </c>
      <c r="AL537" s="4" t="s">
        <v>8101</v>
      </c>
      <c r="AM537" s="8">
        <v>0</v>
      </c>
      <c r="AN537" s="9">
        <v>0.33300000000000002</v>
      </c>
      <c r="AO537" s="9">
        <v>0.66600000000000004</v>
      </c>
      <c r="AP537" s="9">
        <v>1</v>
      </c>
      <c r="AQ537" s="3" t="s">
        <v>8160</v>
      </c>
      <c r="AR537" s="5" t="s">
        <v>8123</v>
      </c>
      <c r="AS537" s="5" t="s">
        <v>8152</v>
      </c>
      <c r="AT537" s="4" t="s">
        <v>8107</v>
      </c>
      <c r="AU537" s="4" t="s">
        <v>8108</v>
      </c>
      <c r="AV537" s="4" t="s">
        <v>8161</v>
      </c>
      <c r="AW537" s="4" t="s">
        <v>8107</v>
      </c>
      <c r="AX537" s="4" t="s">
        <v>8108</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74857</v>
      </c>
    </row>
    <row r="538" spans="1:77" ht="15.75" hidden="1">
      <c r="A538" s="51" t="s">
        <v>15968</v>
      </c>
      <c r="B538" s="3" t="s">
        <v>8083</v>
      </c>
      <c r="C538" s="4" t="s">
        <v>8084</v>
      </c>
      <c r="D538" s="4" t="s">
        <v>8085</v>
      </c>
      <c r="E538" s="4" t="s">
        <v>8086</v>
      </c>
      <c r="F538" s="4" t="s">
        <v>8087</v>
      </c>
      <c r="G538" s="4" t="s">
        <v>8088</v>
      </c>
      <c r="H538" s="3" t="s">
        <v>345</v>
      </c>
      <c r="I538" s="4" t="s">
        <v>346</v>
      </c>
      <c r="J538" s="4" t="s">
        <v>347</v>
      </c>
      <c r="K538" s="5" t="s">
        <v>8162</v>
      </c>
      <c r="L538" s="6">
        <v>2</v>
      </c>
      <c r="M538" s="5" t="s">
        <v>22</v>
      </c>
      <c r="N538" s="90" t="s">
        <v>497</v>
      </c>
      <c r="O538" s="5" t="s">
        <v>137</v>
      </c>
      <c r="P538" s="90" t="s">
        <v>3581</v>
      </c>
      <c r="Q538" s="5" t="s">
        <v>137</v>
      </c>
      <c r="R538" s="90" t="s">
        <v>1593</v>
      </c>
      <c r="S538" s="4" t="s">
        <v>286</v>
      </c>
      <c r="T538" s="68" t="str">
        <f t="shared" si="8"/>
        <v xml:space="preserve">10. Reducción de las desigualdades </v>
      </c>
      <c r="U538" s="90" t="s">
        <v>349</v>
      </c>
      <c r="V538" s="4" t="s">
        <v>350</v>
      </c>
      <c r="W538" s="90" t="s">
        <v>351</v>
      </c>
      <c r="X538" s="4" t="s">
        <v>352</v>
      </c>
      <c r="Y538" s="90" t="s">
        <v>353</v>
      </c>
      <c r="Z538" s="4" t="s">
        <v>354</v>
      </c>
      <c r="AA538" s="54" t="s">
        <v>1351</v>
      </c>
      <c r="AB538" s="3" t="s">
        <v>2510</v>
      </c>
      <c r="AC538" s="4" t="s">
        <v>355</v>
      </c>
      <c r="AD538" s="4" t="s">
        <v>356</v>
      </c>
      <c r="AE538" s="4" t="s">
        <v>357</v>
      </c>
      <c r="AF538" s="4" t="s">
        <v>358</v>
      </c>
      <c r="AG538" s="4" t="s">
        <v>359</v>
      </c>
      <c r="AH538" s="8">
        <v>1</v>
      </c>
      <c r="AI538" s="4" t="s">
        <v>360</v>
      </c>
      <c r="AJ538" s="4" t="s">
        <v>361</v>
      </c>
      <c r="AK538" s="4" t="s">
        <v>59</v>
      </c>
      <c r="AL538" s="4" t="s">
        <v>362</v>
      </c>
      <c r="AM538" s="3">
        <v>0</v>
      </c>
      <c r="AN538" s="3">
        <v>0.5</v>
      </c>
      <c r="AO538" s="3">
        <v>1</v>
      </c>
      <c r="AP538" s="3">
        <v>1</v>
      </c>
      <c r="AQ538" s="3">
        <v>1</v>
      </c>
      <c r="AR538" s="4" t="s">
        <v>363</v>
      </c>
      <c r="AS538" s="4" t="s">
        <v>364</v>
      </c>
      <c r="AT538" s="4" t="s">
        <v>362</v>
      </c>
      <c r="AU538" s="4" t="s">
        <v>362</v>
      </c>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Y538" s="69">
        <v>50000</v>
      </c>
    </row>
    <row r="539" spans="1:77" ht="15.75" hidden="1">
      <c r="A539" s="51" t="s">
        <v>15969</v>
      </c>
      <c r="B539" s="3" t="s">
        <v>8163</v>
      </c>
      <c r="C539" s="4" t="s">
        <v>8164</v>
      </c>
      <c r="D539" s="4" t="s">
        <v>8181</v>
      </c>
      <c r="E539" s="4" t="s">
        <v>8166</v>
      </c>
      <c r="F539" s="4" t="s">
        <v>8167</v>
      </c>
      <c r="G539" s="4" t="s">
        <v>8168</v>
      </c>
      <c r="H539" s="3" t="s">
        <v>8182</v>
      </c>
      <c r="I539" s="4" t="s">
        <v>8183</v>
      </c>
      <c r="J539" s="4" t="s">
        <v>8184</v>
      </c>
      <c r="K539" s="5" t="s">
        <v>8185</v>
      </c>
      <c r="L539" s="6">
        <v>2</v>
      </c>
      <c r="M539" s="5" t="s">
        <v>22</v>
      </c>
      <c r="N539" s="90" t="s">
        <v>349</v>
      </c>
      <c r="O539" s="5" t="s">
        <v>25</v>
      </c>
      <c r="P539" s="90" t="s">
        <v>840</v>
      </c>
      <c r="Q539" s="5" t="s">
        <v>182</v>
      </c>
      <c r="R539" s="90">
        <v>11</v>
      </c>
      <c r="S539" s="4" t="s">
        <v>631</v>
      </c>
      <c r="T539" s="68" t="str">
        <f t="shared" si="8"/>
        <v>11. Ciudades y comunidades sostenibles</v>
      </c>
      <c r="U539" s="90" t="s">
        <v>497</v>
      </c>
      <c r="V539" s="4" t="s">
        <v>34</v>
      </c>
      <c r="W539" s="90" t="s">
        <v>353</v>
      </c>
      <c r="X539" s="4" t="s">
        <v>461</v>
      </c>
      <c r="Y539" s="90" t="s">
        <v>497</v>
      </c>
      <c r="Z539" s="4" t="s">
        <v>8186</v>
      </c>
      <c r="AA539" s="54" t="s">
        <v>16525</v>
      </c>
      <c r="AB539" s="3" t="s">
        <v>8187</v>
      </c>
      <c r="AC539" s="4" t="s">
        <v>8188</v>
      </c>
      <c r="AD539" s="4" t="s">
        <v>8189</v>
      </c>
      <c r="AE539" s="4" t="s">
        <v>8190</v>
      </c>
      <c r="AF539" s="4" t="s">
        <v>8191</v>
      </c>
      <c r="AG539" s="4" t="s">
        <v>8192</v>
      </c>
      <c r="AH539" s="8">
        <v>0.85</v>
      </c>
      <c r="AI539" s="4" t="s">
        <v>8193</v>
      </c>
      <c r="AJ539" s="4" t="s">
        <v>8194</v>
      </c>
      <c r="AK539" s="4" t="s">
        <v>59</v>
      </c>
      <c r="AL539" s="4" t="s">
        <v>8176</v>
      </c>
      <c r="AM539" s="9">
        <v>0.17</v>
      </c>
      <c r="AN539" s="9">
        <v>0.38</v>
      </c>
      <c r="AO539" s="9">
        <v>0.5</v>
      </c>
      <c r="AP539" s="9">
        <v>0.85</v>
      </c>
      <c r="AQ539" s="6">
        <v>1</v>
      </c>
      <c r="AR539" s="5" t="s">
        <v>8195</v>
      </c>
      <c r="AS539" s="5" t="s">
        <v>8196</v>
      </c>
      <c r="AT539" s="4" t="s">
        <v>8197</v>
      </c>
      <c r="AU539" s="4" t="s">
        <v>8198</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54112881</v>
      </c>
    </row>
    <row r="540" spans="1:77" ht="15.75" hidden="1">
      <c r="A540" s="51" t="s">
        <v>15970</v>
      </c>
      <c r="B540" s="3" t="s">
        <v>8163</v>
      </c>
      <c r="C540" s="4" t="s">
        <v>8164</v>
      </c>
      <c r="D540" s="4" t="s">
        <v>8181</v>
      </c>
      <c r="E540" s="4" t="s">
        <v>8166</v>
      </c>
      <c r="F540" s="4" t="s">
        <v>8167</v>
      </c>
      <c r="G540" s="4" t="s">
        <v>8168</v>
      </c>
      <c r="H540" s="3" t="s">
        <v>14</v>
      </c>
      <c r="I540" s="4" t="s">
        <v>16</v>
      </c>
      <c r="J540" s="4" t="s">
        <v>8199</v>
      </c>
      <c r="K540" s="5" t="s">
        <v>8200</v>
      </c>
      <c r="L540" s="6">
        <v>2</v>
      </c>
      <c r="M540" s="5" t="s">
        <v>22</v>
      </c>
      <c r="N540" s="90" t="s">
        <v>349</v>
      </c>
      <c r="O540" s="4" t="s">
        <v>25</v>
      </c>
      <c r="P540" s="90" t="s">
        <v>528</v>
      </c>
      <c r="Q540" s="4" t="s">
        <v>181</v>
      </c>
      <c r="R540" s="90">
        <v>11</v>
      </c>
      <c r="S540" s="4" t="s">
        <v>631</v>
      </c>
      <c r="T540" s="68" t="str">
        <f t="shared" si="8"/>
        <v>11. Ciudades y comunidades sostenibles</v>
      </c>
      <c r="U540" s="90" t="s">
        <v>528</v>
      </c>
      <c r="V540" s="4" t="s">
        <v>578</v>
      </c>
      <c r="W540" s="90" t="s">
        <v>840</v>
      </c>
      <c r="X540" s="4" t="s">
        <v>6115</v>
      </c>
      <c r="Y540" s="90" t="s">
        <v>528</v>
      </c>
      <c r="Z540" s="4" t="s">
        <v>6116</v>
      </c>
      <c r="AA540" s="54" t="s">
        <v>16516</v>
      </c>
      <c r="AB540" s="3" t="s">
        <v>42</v>
      </c>
      <c r="AC540" s="4" t="s">
        <v>44</v>
      </c>
      <c r="AD540" s="4" t="s">
        <v>8201</v>
      </c>
      <c r="AE540" s="4" t="s">
        <v>8202</v>
      </c>
      <c r="AF540" s="4" t="s">
        <v>8203</v>
      </c>
      <c r="AG540" s="4" t="s">
        <v>8204</v>
      </c>
      <c r="AH540" s="3">
        <v>1</v>
      </c>
      <c r="AI540" s="4" t="s">
        <v>8205</v>
      </c>
      <c r="AJ540" s="4" t="s">
        <v>8206</v>
      </c>
      <c r="AK540" s="4" t="s">
        <v>8207</v>
      </c>
      <c r="AL540" s="4" t="s">
        <v>8176</v>
      </c>
      <c r="AM540" s="3">
        <v>0.13</v>
      </c>
      <c r="AN540" s="3">
        <v>0.14000000000000001</v>
      </c>
      <c r="AO540" s="3">
        <v>0.14000000000000001</v>
      </c>
      <c r="AP540" s="3">
        <v>0.59</v>
      </c>
      <c r="AQ540" s="6">
        <v>1</v>
      </c>
      <c r="AR540" s="5" t="s">
        <v>8208</v>
      </c>
      <c r="AS540" s="5" t="s">
        <v>8209</v>
      </c>
      <c r="AT540" s="4" t="s">
        <v>8179</v>
      </c>
      <c r="AU540" s="4" t="s">
        <v>8180</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23893047.099999998</v>
      </c>
    </row>
    <row r="541" spans="1:77" ht="15.75" hidden="1">
      <c r="A541" s="51" t="s">
        <v>15971</v>
      </c>
      <c r="B541" s="3" t="s">
        <v>8163</v>
      </c>
      <c r="C541" s="4" t="s">
        <v>8164</v>
      </c>
      <c r="D541" s="4" t="s">
        <v>8181</v>
      </c>
      <c r="E541" s="4" t="s">
        <v>8166</v>
      </c>
      <c r="F541" s="4" t="s">
        <v>8167</v>
      </c>
      <c r="G541" s="4" t="s">
        <v>8168</v>
      </c>
      <c r="H541" s="3" t="s">
        <v>231</v>
      </c>
      <c r="I541" s="4" t="s">
        <v>232</v>
      </c>
      <c r="J541" s="4" t="s">
        <v>8210</v>
      </c>
      <c r="K541" s="5" t="s">
        <v>8211</v>
      </c>
      <c r="L541" s="6">
        <v>2</v>
      </c>
      <c r="M541" s="5" t="s">
        <v>22</v>
      </c>
      <c r="N541" s="90" t="s">
        <v>349</v>
      </c>
      <c r="O541" s="5" t="s">
        <v>25</v>
      </c>
      <c r="P541" s="90" t="s">
        <v>528</v>
      </c>
      <c r="Q541" s="5" t="s">
        <v>181</v>
      </c>
      <c r="R541" s="90">
        <v>16</v>
      </c>
      <c r="S541" s="4" t="s">
        <v>31</v>
      </c>
      <c r="T541" s="68" t="str">
        <f t="shared" si="8"/>
        <v>16. Paz, justicia e instituciones sólidas</v>
      </c>
      <c r="U541" s="90" t="s">
        <v>497</v>
      </c>
      <c r="V541" s="4" t="s">
        <v>34</v>
      </c>
      <c r="W541" s="90" t="s">
        <v>3581</v>
      </c>
      <c r="X541" s="4" t="s">
        <v>235</v>
      </c>
      <c r="Y541" s="90" t="s">
        <v>349</v>
      </c>
      <c r="Z541" s="4" t="s">
        <v>236</v>
      </c>
      <c r="AA541" s="54" t="s">
        <v>16481</v>
      </c>
      <c r="AB541" s="3" t="s">
        <v>237</v>
      </c>
      <c r="AC541" s="4" t="s">
        <v>238</v>
      </c>
      <c r="AD541" s="4" t="s">
        <v>8212</v>
      </c>
      <c r="AE541" s="4" t="s">
        <v>8213</v>
      </c>
      <c r="AF541" s="4" t="s">
        <v>8214</v>
      </c>
      <c r="AG541" s="4" t="s">
        <v>8215</v>
      </c>
      <c r="AH541" s="3">
        <v>1</v>
      </c>
      <c r="AI541" s="4" t="s">
        <v>8216</v>
      </c>
      <c r="AJ541" s="4" t="s">
        <v>8217</v>
      </c>
      <c r="AK541" s="4" t="s">
        <v>566</v>
      </c>
      <c r="AL541" s="4" t="s">
        <v>8176</v>
      </c>
      <c r="AM541" s="3">
        <v>140</v>
      </c>
      <c r="AN541" s="3">
        <v>140</v>
      </c>
      <c r="AO541" s="3">
        <v>140</v>
      </c>
      <c r="AP541" s="3">
        <v>140</v>
      </c>
      <c r="AQ541" s="6">
        <v>560</v>
      </c>
      <c r="AR541" s="5" t="s">
        <v>8218</v>
      </c>
      <c r="AS541" s="5" t="s">
        <v>8219</v>
      </c>
      <c r="AT541" s="4" t="s">
        <v>8220</v>
      </c>
      <c r="AU541" s="4" t="s">
        <v>8221</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30172415</v>
      </c>
    </row>
    <row r="542" spans="1:77" ht="15.75" hidden="1">
      <c r="A542" s="51" t="s">
        <v>15972</v>
      </c>
      <c r="B542" s="3" t="s">
        <v>8163</v>
      </c>
      <c r="C542" s="4" t="s">
        <v>8164</v>
      </c>
      <c r="D542" s="4" t="s">
        <v>8165</v>
      </c>
      <c r="E542" s="4" t="s">
        <v>8166</v>
      </c>
      <c r="F542" s="4" t="s">
        <v>8167</v>
      </c>
      <c r="G542" s="4" t="s">
        <v>8168</v>
      </c>
      <c r="H542" s="3" t="s">
        <v>248</v>
      </c>
      <c r="I542" s="4" t="s">
        <v>249</v>
      </c>
      <c r="J542" s="4" t="s">
        <v>8222</v>
      </c>
      <c r="K542" s="5" t="s">
        <v>8223</v>
      </c>
      <c r="L542" s="6">
        <v>2</v>
      </c>
      <c r="M542" s="5" t="s">
        <v>22</v>
      </c>
      <c r="N542" s="90" t="s">
        <v>349</v>
      </c>
      <c r="O542" s="4" t="s">
        <v>25</v>
      </c>
      <c r="P542" s="90" t="s">
        <v>497</v>
      </c>
      <c r="Q542" s="4" t="s">
        <v>28</v>
      </c>
      <c r="R542" s="90">
        <v>16</v>
      </c>
      <c r="S542" s="4" t="s">
        <v>31</v>
      </c>
      <c r="T542" s="68" t="str">
        <f t="shared" si="8"/>
        <v>16. Paz, justicia e instituciones sólidas</v>
      </c>
      <c r="U542" s="90" t="s">
        <v>497</v>
      </c>
      <c r="V542" s="4" t="s">
        <v>34</v>
      </c>
      <c r="W542" s="90" t="s">
        <v>528</v>
      </c>
      <c r="X542" s="4" t="s">
        <v>37</v>
      </c>
      <c r="Y542" s="90" t="s">
        <v>840</v>
      </c>
      <c r="Z542" s="4" t="s">
        <v>252</v>
      </c>
      <c r="AA542" s="54" t="s">
        <v>122</v>
      </c>
      <c r="AB542" s="3" t="s">
        <v>253</v>
      </c>
      <c r="AC542" s="4" t="s">
        <v>254</v>
      </c>
      <c r="AD542" s="4" t="s">
        <v>8224</v>
      </c>
      <c r="AE542" s="4" t="s">
        <v>8225</v>
      </c>
      <c r="AF542" s="4" t="s">
        <v>8222</v>
      </c>
      <c r="AG542" s="4" t="s">
        <v>8226</v>
      </c>
      <c r="AH542" s="3">
        <v>1</v>
      </c>
      <c r="AI542" s="4" t="s">
        <v>8227</v>
      </c>
      <c r="AJ542" s="4" t="s">
        <v>8228</v>
      </c>
      <c r="AK542" s="4" t="s">
        <v>8229</v>
      </c>
      <c r="AL542" s="4" t="s">
        <v>8176</v>
      </c>
      <c r="AM542" s="3">
        <v>0.2</v>
      </c>
      <c r="AN542" s="3">
        <v>0.2</v>
      </c>
      <c r="AO542" s="3">
        <v>0.2</v>
      </c>
      <c r="AP542" s="3">
        <v>0.4</v>
      </c>
      <c r="AQ542" s="6">
        <v>1</v>
      </c>
      <c r="AR542" s="5" t="s">
        <v>8226</v>
      </c>
      <c r="AS542" s="5" t="s">
        <v>8230</v>
      </c>
      <c r="AT542" s="4" t="s">
        <v>8231</v>
      </c>
      <c r="AU542" s="4" t="s">
        <v>8221</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9500000</v>
      </c>
    </row>
    <row r="543" spans="1:77" ht="15.75" hidden="1">
      <c r="A543" s="51" t="s">
        <v>15973</v>
      </c>
      <c r="B543" s="3" t="s">
        <v>8163</v>
      </c>
      <c r="C543" s="4" t="s">
        <v>8164</v>
      </c>
      <c r="D543" s="4" t="s">
        <v>8181</v>
      </c>
      <c r="E543" s="4" t="s">
        <v>8166</v>
      </c>
      <c r="F543" s="4" t="s">
        <v>8167</v>
      </c>
      <c r="G543" s="4" t="s">
        <v>8168</v>
      </c>
      <c r="H543" s="3" t="s">
        <v>263</v>
      </c>
      <c r="I543" s="4" t="s">
        <v>264</v>
      </c>
      <c r="J543" s="4" t="s">
        <v>8232</v>
      </c>
      <c r="K543" s="5" t="s">
        <v>8233</v>
      </c>
      <c r="L543" s="6">
        <v>2</v>
      </c>
      <c r="M543" s="5" t="s">
        <v>22</v>
      </c>
      <c r="N543" s="90" t="s">
        <v>497</v>
      </c>
      <c r="O543" s="5" t="s">
        <v>137</v>
      </c>
      <c r="P543" s="90" t="s">
        <v>3581</v>
      </c>
      <c r="Q543" s="5" t="s">
        <v>179</v>
      </c>
      <c r="R543" s="90">
        <v>5</v>
      </c>
      <c r="S543" s="4" t="s">
        <v>268</v>
      </c>
      <c r="T543" s="68" t="str">
        <f t="shared" si="8"/>
        <v xml:space="preserve">5. Igualdad de género </v>
      </c>
      <c r="U543" s="90" t="s">
        <v>497</v>
      </c>
      <c r="V543" s="4" t="s">
        <v>34</v>
      </c>
      <c r="W543" s="90" t="s">
        <v>349</v>
      </c>
      <c r="X543" s="4" t="s">
        <v>269</v>
      </c>
      <c r="Y543" s="90" t="s">
        <v>840</v>
      </c>
      <c r="Z543" s="4" t="s">
        <v>270</v>
      </c>
      <c r="AA543" s="54" t="s">
        <v>16482</v>
      </c>
      <c r="AB543" s="3" t="s">
        <v>271</v>
      </c>
      <c r="AC543" s="4" t="s">
        <v>272</v>
      </c>
      <c r="AD543" s="4" t="s">
        <v>8234</v>
      </c>
      <c r="AE543" s="4" t="s">
        <v>8235</v>
      </c>
      <c r="AF543" s="4" t="s">
        <v>8236</v>
      </c>
      <c r="AG543" s="4" t="s">
        <v>8237</v>
      </c>
      <c r="AH543" s="3">
        <v>1</v>
      </c>
      <c r="AI543" s="4" t="s">
        <v>8238</v>
      </c>
      <c r="AJ543" s="4" t="s">
        <v>8239</v>
      </c>
      <c r="AK543" s="4" t="s">
        <v>403</v>
      </c>
      <c r="AL543" s="4" t="s">
        <v>8176</v>
      </c>
      <c r="AM543" s="8">
        <v>0</v>
      </c>
      <c r="AN543" s="8">
        <v>0</v>
      </c>
      <c r="AO543" s="8">
        <v>0</v>
      </c>
      <c r="AP543" s="8">
        <v>1</v>
      </c>
      <c r="AQ543" s="6">
        <v>1</v>
      </c>
      <c r="AR543" s="5" t="s">
        <v>8240</v>
      </c>
      <c r="AS543" s="5" t="s">
        <v>599</v>
      </c>
      <c r="AT543" s="4" t="s">
        <v>8179</v>
      </c>
      <c r="AU543" s="4" t="s">
        <v>8180</v>
      </c>
      <c r="AV543" s="4" t="s">
        <v>229</v>
      </c>
      <c r="AW543" s="4" t="s">
        <v>229</v>
      </c>
      <c r="AX543" s="4" t="s">
        <v>229</v>
      </c>
      <c r="AY543" s="4" t="s">
        <v>229</v>
      </c>
      <c r="AZ543" s="4" t="s">
        <v>229</v>
      </c>
      <c r="BA543" s="4" t="s">
        <v>229</v>
      </c>
      <c r="BB543" s="4" t="s">
        <v>229</v>
      </c>
      <c r="BC543" s="4" t="s">
        <v>229</v>
      </c>
      <c r="BD543" s="4" t="s">
        <v>229</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20000</v>
      </c>
    </row>
    <row r="544" spans="1:77" ht="15.75" hidden="1">
      <c r="A544" s="51" t="s">
        <v>15974</v>
      </c>
      <c r="B544" s="3" t="s">
        <v>8163</v>
      </c>
      <c r="C544" s="4" t="s">
        <v>8164</v>
      </c>
      <c r="D544" s="4" t="s">
        <v>8165</v>
      </c>
      <c r="E544" s="4" t="s">
        <v>8166</v>
      </c>
      <c r="F544" s="4" t="s">
        <v>8167</v>
      </c>
      <c r="G544" s="4" t="s">
        <v>8168</v>
      </c>
      <c r="H544" s="3" t="s">
        <v>282</v>
      </c>
      <c r="I544" s="4" t="s">
        <v>283</v>
      </c>
      <c r="J544" s="4" t="s">
        <v>8169</v>
      </c>
      <c r="K544" s="5" t="s">
        <v>8170</v>
      </c>
      <c r="L544" s="6">
        <v>2</v>
      </c>
      <c r="M544" s="5" t="s">
        <v>22</v>
      </c>
      <c r="N544" s="90" t="s">
        <v>497</v>
      </c>
      <c r="O544" s="4" t="s">
        <v>137</v>
      </c>
      <c r="P544" s="90" t="s">
        <v>3581</v>
      </c>
      <c r="Q544" s="4" t="s">
        <v>179</v>
      </c>
      <c r="R544" s="90">
        <v>10</v>
      </c>
      <c r="S544" s="4" t="s">
        <v>286</v>
      </c>
      <c r="T544" s="68" t="str">
        <f t="shared" si="8"/>
        <v xml:space="preserve">10. Reducción de las desigualdades </v>
      </c>
      <c r="U544" s="90" t="s">
        <v>497</v>
      </c>
      <c r="V544" s="4" t="s">
        <v>34</v>
      </c>
      <c r="W544" s="90" t="s">
        <v>349</v>
      </c>
      <c r="X544" s="4" t="s">
        <v>269</v>
      </c>
      <c r="Y544" s="90" t="s">
        <v>840</v>
      </c>
      <c r="Z544" s="4" t="s">
        <v>270</v>
      </c>
      <c r="AA544" s="54" t="s">
        <v>16482</v>
      </c>
      <c r="AB544" s="3" t="s">
        <v>287</v>
      </c>
      <c r="AC544" s="4" t="s">
        <v>288</v>
      </c>
      <c r="AD544" s="4" t="s">
        <v>8171</v>
      </c>
      <c r="AE544" s="4" t="s">
        <v>8172</v>
      </c>
      <c r="AF544" s="4" t="s">
        <v>8169</v>
      </c>
      <c r="AG544" s="4" t="s">
        <v>8173</v>
      </c>
      <c r="AH544" s="3">
        <v>1</v>
      </c>
      <c r="AI544" s="4" t="s">
        <v>8174</v>
      </c>
      <c r="AJ544" s="4" t="s">
        <v>8175</v>
      </c>
      <c r="AK544" s="4" t="s">
        <v>844</v>
      </c>
      <c r="AL544" s="4" t="s">
        <v>8176</v>
      </c>
      <c r="AM544" s="8">
        <v>0</v>
      </c>
      <c r="AN544" s="8">
        <v>0</v>
      </c>
      <c r="AO544" s="8">
        <v>0</v>
      </c>
      <c r="AP544" s="8">
        <v>1</v>
      </c>
      <c r="AQ544" s="6">
        <v>1</v>
      </c>
      <c r="AR544" s="5" t="s">
        <v>8177</v>
      </c>
      <c r="AS544" s="5" t="s">
        <v>8178</v>
      </c>
      <c r="AT544" s="4" t="s">
        <v>8179</v>
      </c>
      <c r="AU544" s="4" t="s">
        <v>8180</v>
      </c>
      <c r="AV544" s="4" t="s">
        <v>229</v>
      </c>
      <c r="AW544" s="4" t="s">
        <v>229</v>
      </c>
      <c r="AX544" s="4" t="s">
        <v>229</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v>
      </c>
    </row>
    <row r="545" spans="1:77" ht="15.75" hidden="1">
      <c r="A545" s="51" t="s">
        <v>15975</v>
      </c>
      <c r="B545" s="3" t="s">
        <v>8163</v>
      </c>
      <c r="C545" s="4" t="s">
        <v>8164</v>
      </c>
      <c r="D545" s="4" t="s">
        <v>8181</v>
      </c>
      <c r="E545" s="4" t="s">
        <v>8166</v>
      </c>
      <c r="F545" s="4" t="s">
        <v>8167</v>
      </c>
      <c r="G545" s="4" t="s">
        <v>8168</v>
      </c>
      <c r="H545" s="3" t="s">
        <v>345</v>
      </c>
      <c r="I545" s="4" t="s">
        <v>346</v>
      </c>
      <c r="J545" s="4" t="s">
        <v>347</v>
      </c>
      <c r="K545" s="5" t="s">
        <v>8241</v>
      </c>
      <c r="L545" s="6">
        <v>2</v>
      </c>
      <c r="M545" s="5" t="s">
        <v>22</v>
      </c>
      <c r="N545" s="90" t="s">
        <v>497</v>
      </c>
      <c r="O545" s="4" t="s">
        <v>137</v>
      </c>
      <c r="P545" s="90" t="s">
        <v>3581</v>
      </c>
      <c r="Q545" s="4" t="s">
        <v>179</v>
      </c>
      <c r="R545" s="90" t="s">
        <v>1593</v>
      </c>
      <c r="S545" s="4" t="s">
        <v>286</v>
      </c>
      <c r="T545" s="68" t="str">
        <f t="shared" si="8"/>
        <v xml:space="preserve">10. Reducción de las desigualdades </v>
      </c>
      <c r="U545" s="90" t="s">
        <v>349</v>
      </c>
      <c r="V545" s="4" t="s">
        <v>350</v>
      </c>
      <c r="W545" s="90" t="s">
        <v>351</v>
      </c>
      <c r="X545" s="4" t="s">
        <v>352</v>
      </c>
      <c r="Y545" s="90" t="s">
        <v>353</v>
      </c>
      <c r="Z545" s="4" t="s">
        <v>354</v>
      </c>
      <c r="AA545" s="54" t="s">
        <v>1351</v>
      </c>
      <c r="AB545" s="3" t="s">
        <v>2510</v>
      </c>
      <c r="AC545" s="4" t="s">
        <v>355</v>
      </c>
      <c r="AD545" s="4" t="s">
        <v>356</v>
      </c>
      <c r="AE545" s="4" t="s">
        <v>357</v>
      </c>
      <c r="AF545" s="4" t="s">
        <v>358</v>
      </c>
      <c r="AG545" s="4" t="s">
        <v>359</v>
      </c>
      <c r="AH545" s="8">
        <v>1</v>
      </c>
      <c r="AI545" s="4" t="s">
        <v>360</v>
      </c>
      <c r="AJ545" s="4" t="s">
        <v>361</v>
      </c>
      <c r="AK545" s="4" t="s">
        <v>59</v>
      </c>
      <c r="AL545" s="4" t="s">
        <v>362</v>
      </c>
      <c r="AM545" s="3">
        <v>0</v>
      </c>
      <c r="AN545" s="3">
        <v>0.5</v>
      </c>
      <c r="AO545" s="3">
        <v>1</v>
      </c>
      <c r="AP545" s="3">
        <v>1</v>
      </c>
      <c r="AQ545" s="3">
        <v>1</v>
      </c>
      <c r="AR545" s="4" t="s">
        <v>363</v>
      </c>
      <c r="AS545" s="4" t="s">
        <v>364</v>
      </c>
      <c r="AT545" s="4" t="s">
        <v>362</v>
      </c>
      <c r="AU545" s="4" t="s">
        <v>362</v>
      </c>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Y545" s="69">
        <v>20000</v>
      </c>
    </row>
    <row r="546" spans="1:77" ht="15.75" hidden="1">
      <c r="A546" s="51" t="s">
        <v>15976</v>
      </c>
      <c r="B546" s="3" t="s">
        <v>8242</v>
      </c>
      <c r="C546" s="4" t="s">
        <v>8243</v>
      </c>
      <c r="D546" s="4" t="s">
        <v>8244</v>
      </c>
      <c r="E546" s="4" t="s">
        <v>8245</v>
      </c>
      <c r="F546" s="4" t="s">
        <v>8246</v>
      </c>
      <c r="G546" s="4" t="s">
        <v>8247</v>
      </c>
      <c r="H546" s="3" t="s">
        <v>8447</v>
      </c>
      <c r="I546" s="4" t="s">
        <v>8448</v>
      </c>
      <c r="J546" s="4" t="s">
        <v>8449</v>
      </c>
      <c r="K546" s="5" t="s">
        <v>8450</v>
      </c>
      <c r="L546" s="6">
        <v>2</v>
      </c>
      <c r="M546" s="5" t="s">
        <v>22</v>
      </c>
      <c r="N546" s="90" t="s">
        <v>497</v>
      </c>
      <c r="O546" s="5" t="s">
        <v>137</v>
      </c>
      <c r="P546" s="90" t="s">
        <v>528</v>
      </c>
      <c r="Q546" s="5" t="s">
        <v>175</v>
      </c>
      <c r="R546" s="90">
        <v>10</v>
      </c>
      <c r="S546" s="4" t="s">
        <v>286</v>
      </c>
      <c r="T546" s="68" t="str">
        <f t="shared" si="8"/>
        <v xml:space="preserve">10. Reducción de las desigualdades </v>
      </c>
      <c r="U546" s="90" t="s">
        <v>349</v>
      </c>
      <c r="V546" s="4" t="s">
        <v>350</v>
      </c>
      <c r="W546" s="90" t="s">
        <v>351</v>
      </c>
      <c r="X546" s="4" t="s">
        <v>352</v>
      </c>
      <c r="Y546" s="90" t="s">
        <v>4738</v>
      </c>
      <c r="Z546" s="4" t="s">
        <v>1789</v>
      </c>
      <c r="AA546" s="54" t="s">
        <v>16506</v>
      </c>
      <c r="AB546" s="3" t="s">
        <v>1703</v>
      </c>
      <c r="AC546" s="4" t="s">
        <v>1704</v>
      </c>
      <c r="AD546" s="4" t="s">
        <v>8451</v>
      </c>
      <c r="AE546" s="4" t="s">
        <v>8452</v>
      </c>
      <c r="AF546" s="4" t="s">
        <v>8453</v>
      </c>
      <c r="AG546" s="4" t="s">
        <v>8454</v>
      </c>
      <c r="AH546" s="8">
        <v>1</v>
      </c>
      <c r="AI546" s="4" t="s">
        <v>8455</v>
      </c>
      <c r="AJ546" s="4" t="s">
        <v>8456</v>
      </c>
      <c r="AK546" s="4" t="s">
        <v>59</v>
      </c>
      <c r="AL546" s="4" t="s">
        <v>8457</v>
      </c>
      <c r="AM546" s="9">
        <v>0.25</v>
      </c>
      <c r="AN546" s="9">
        <v>0.5</v>
      </c>
      <c r="AO546" s="9">
        <v>0.75</v>
      </c>
      <c r="AP546" s="9">
        <v>1</v>
      </c>
      <c r="AQ546" s="3" t="s">
        <v>489</v>
      </c>
      <c r="AR546" s="5" t="s">
        <v>8458</v>
      </c>
      <c r="AS546" s="5" t="s">
        <v>8459</v>
      </c>
      <c r="AT546" s="4" t="s">
        <v>8460</v>
      </c>
      <c r="AU546" s="4" t="s">
        <v>8461</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274951163</v>
      </c>
    </row>
    <row r="547" spans="1:77" ht="15.75" hidden="1">
      <c r="A547" s="51" t="s">
        <v>15985</v>
      </c>
      <c r="B547" s="3" t="s">
        <v>8242</v>
      </c>
      <c r="C547" s="4" t="s">
        <v>8243</v>
      </c>
      <c r="D547" s="4" t="s">
        <v>8244</v>
      </c>
      <c r="E547" s="4" t="s">
        <v>8245</v>
      </c>
      <c r="F547" s="4" t="s">
        <v>8246</v>
      </c>
      <c r="G547" s="4" t="s">
        <v>8247</v>
      </c>
      <c r="H547" s="3" t="s">
        <v>345</v>
      </c>
      <c r="I547" s="4" t="s">
        <v>346</v>
      </c>
      <c r="J547" s="4" t="s">
        <v>347</v>
      </c>
      <c r="K547" s="5" t="s">
        <v>8492</v>
      </c>
      <c r="L547" s="6">
        <v>2</v>
      </c>
      <c r="M547" s="5" t="s">
        <v>22</v>
      </c>
      <c r="N547" s="90" t="s">
        <v>497</v>
      </c>
      <c r="O547" s="4" t="s">
        <v>137</v>
      </c>
      <c r="P547" s="90" t="s">
        <v>3581</v>
      </c>
      <c r="Q547" s="4" t="s">
        <v>179</v>
      </c>
      <c r="R547" s="90" t="s">
        <v>1593</v>
      </c>
      <c r="S547" s="4" t="s">
        <v>286</v>
      </c>
      <c r="T547" s="68" t="str">
        <f t="shared" si="8"/>
        <v xml:space="preserve">10. Reducción de las desigualdades </v>
      </c>
      <c r="U547" s="90" t="s">
        <v>349</v>
      </c>
      <c r="V547" s="4" t="s">
        <v>350</v>
      </c>
      <c r="W547" s="90" t="s">
        <v>351</v>
      </c>
      <c r="X547" s="4" t="s">
        <v>352</v>
      </c>
      <c r="Y547" s="90" t="s">
        <v>353</v>
      </c>
      <c r="Z547" s="4" t="s">
        <v>354</v>
      </c>
      <c r="AA547" s="54" t="s">
        <v>1351</v>
      </c>
      <c r="AB547" s="3" t="s">
        <v>2510</v>
      </c>
      <c r="AC547" s="4" t="s">
        <v>355</v>
      </c>
      <c r="AD547" s="4" t="s">
        <v>356</v>
      </c>
      <c r="AE547" s="4" t="s">
        <v>357</v>
      </c>
      <c r="AF547" s="4" t="s">
        <v>358</v>
      </c>
      <c r="AG547" s="4" t="s">
        <v>359</v>
      </c>
      <c r="AH547" s="8">
        <v>1</v>
      </c>
      <c r="AI547" s="4" t="s">
        <v>360</v>
      </c>
      <c r="AJ547" s="4" t="s">
        <v>361</v>
      </c>
      <c r="AK547" s="4" t="s">
        <v>59</v>
      </c>
      <c r="AL547" s="4" t="s">
        <v>362</v>
      </c>
      <c r="AM547" s="3">
        <v>0</v>
      </c>
      <c r="AN547" s="3">
        <v>0.5</v>
      </c>
      <c r="AO547" s="3">
        <v>1</v>
      </c>
      <c r="AP547" s="3">
        <v>1</v>
      </c>
      <c r="AQ547" s="3">
        <v>1</v>
      </c>
      <c r="AR547" s="4" t="s">
        <v>363</v>
      </c>
      <c r="AS547" s="4" t="s">
        <v>364</v>
      </c>
      <c r="AT547" s="4" t="s">
        <v>362</v>
      </c>
      <c r="AU547" s="4" t="s">
        <v>362</v>
      </c>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Y547" s="69">
        <v>50000000</v>
      </c>
    </row>
    <row r="548" spans="1:77" ht="15.75" hidden="1">
      <c r="A548" s="51" t="s">
        <v>15986</v>
      </c>
      <c r="B548" s="3" t="s">
        <v>8242</v>
      </c>
      <c r="C548" s="4" t="s">
        <v>8243</v>
      </c>
      <c r="D548" s="4" t="s">
        <v>8244</v>
      </c>
      <c r="E548" s="4" t="s">
        <v>8245</v>
      </c>
      <c r="F548" s="4" t="s">
        <v>8246</v>
      </c>
      <c r="G548" s="4" t="s">
        <v>8247</v>
      </c>
      <c r="H548" s="3" t="s">
        <v>8366</v>
      </c>
      <c r="I548" s="4" t="s">
        <v>8367</v>
      </c>
      <c r="J548" s="4" t="s">
        <v>8368</v>
      </c>
      <c r="K548" s="5" t="s">
        <v>8369</v>
      </c>
      <c r="L548" s="6">
        <v>2</v>
      </c>
      <c r="M548" s="5" t="s">
        <v>22</v>
      </c>
      <c r="N548" s="90" t="s">
        <v>497</v>
      </c>
      <c r="O548" s="5" t="s">
        <v>137</v>
      </c>
      <c r="P548" s="90" t="s">
        <v>528</v>
      </c>
      <c r="Q548" s="5" t="s">
        <v>175</v>
      </c>
      <c r="R548" s="90">
        <v>2</v>
      </c>
      <c r="S548" s="4" t="s">
        <v>1755</v>
      </c>
      <c r="T548" s="68" t="str">
        <f t="shared" si="8"/>
        <v xml:space="preserve">2. Hambre cero </v>
      </c>
      <c r="U548" s="90" t="s">
        <v>349</v>
      </c>
      <c r="V548" s="4" t="s">
        <v>350</v>
      </c>
      <c r="W548" s="90" t="s">
        <v>351</v>
      </c>
      <c r="X548" s="4" t="s">
        <v>352</v>
      </c>
      <c r="Y548" s="90" t="s">
        <v>498</v>
      </c>
      <c r="Z548" s="4" t="s">
        <v>1756</v>
      </c>
      <c r="AA548" s="54" t="s">
        <v>16505</v>
      </c>
      <c r="AB548" s="3" t="s">
        <v>8370</v>
      </c>
      <c r="AC548" s="4" t="s">
        <v>8371</v>
      </c>
      <c r="AD548" s="4" t="s">
        <v>8372</v>
      </c>
      <c r="AE548" s="4" t="s">
        <v>8373</v>
      </c>
      <c r="AF548" s="4" t="s">
        <v>8374</v>
      </c>
      <c r="AG548" s="4" t="s">
        <v>8375</v>
      </c>
      <c r="AH548" s="8">
        <v>0.95</v>
      </c>
      <c r="AI548" s="4" t="s">
        <v>8376</v>
      </c>
      <c r="AJ548" s="4" t="s">
        <v>8377</v>
      </c>
      <c r="AK548" s="4" t="s">
        <v>59</v>
      </c>
      <c r="AL548" s="4" t="s">
        <v>8378</v>
      </c>
      <c r="AM548" s="9">
        <v>0.15</v>
      </c>
      <c r="AN548" s="9">
        <v>0.5</v>
      </c>
      <c r="AO548" s="9">
        <v>0.7</v>
      </c>
      <c r="AP548" s="9">
        <v>0.95</v>
      </c>
      <c r="AQ548" s="3" t="s">
        <v>8379</v>
      </c>
      <c r="AR548" s="5" t="s">
        <v>8380</v>
      </c>
      <c r="AS548" s="5" t="s">
        <v>8381</v>
      </c>
      <c r="AT548" s="4" t="s">
        <v>8382</v>
      </c>
      <c r="AU548" s="4" t="s">
        <v>8383</v>
      </c>
      <c r="AV548" s="4" t="s">
        <v>8384</v>
      </c>
      <c r="AW548" s="4" t="s">
        <v>8382</v>
      </c>
      <c r="AX548" s="4" t="s">
        <v>8383</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200000</v>
      </c>
    </row>
    <row r="549" spans="1:77" ht="15.75" hidden="1">
      <c r="A549" s="51" t="s">
        <v>15987</v>
      </c>
      <c r="B549" s="3" t="s">
        <v>8242</v>
      </c>
      <c r="C549" s="4" t="s">
        <v>8243</v>
      </c>
      <c r="D549" s="4" t="s">
        <v>8244</v>
      </c>
      <c r="E549" s="4" t="s">
        <v>8245</v>
      </c>
      <c r="F549" s="4" t="s">
        <v>8246</v>
      </c>
      <c r="G549" s="4" t="s">
        <v>8247</v>
      </c>
      <c r="H549" s="3" t="s">
        <v>8462</v>
      </c>
      <c r="I549" s="4" t="s">
        <v>8463</v>
      </c>
      <c r="J549" s="4" t="s">
        <v>8464</v>
      </c>
      <c r="K549" s="5" t="s">
        <v>8465</v>
      </c>
      <c r="L549" s="6">
        <v>2</v>
      </c>
      <c r="M549" s="5" t="s">
        <v>22</v>
      </c>
      <c r="N549" s="90" t="s">
        <v>497</v>
      </c>
      <c r="O549" s="4" t="s">
        <v>137</v>
      </c>
      <c r="P549" s="90" t="s">
        <v>528</v>
      </c>
      <c r="Q549" s="4" t="s">
        <v>175</v>
      </c>
      <c r="R549" s="90">
        <v>2</v>
      </c>
      <c r="S549" s="4" t="s">
        <v>1755</v>
      </c>
      <c r="T549" s="68" t="str">
        <f t="shared" si="8"/>
        <v xml:space="preserve">2. Hambre cero </v>
      </c>
      <c r="U549" s="90" t="s">
        <v>349</v>
      </c>
      <c r="V549" s="4" t="s">
        <v>350</v>
      </c>
      <c r="W549" s="90" t="s">
        <v>351</v>
      </c>
      <c r="X549" s="4" t="s">
        <v>352</v>
      </c>
      <c r="Y549" s="90" t="s">
        <v>498</v>
      </c>
      <c r="Z549" s="4" t="s">
        <v>1756</v>
      </c>
      <c r="AA549" s="54" t="s">
        <v>16505</v>
      </c>
      <c r="AB549" s="3" t="s">
        <v>8370</v>
      </c>
      <c r="AC549" s="4" t="s">
        <v>8371</v>
      </c>
      <c r="AD549" s="4" t="s">
        <v>8466</v>
      </c>
      <c r="AE549" s="4" t="s">
        <v>8467</v>
      </c>
      <c r="AF549" s="4" t="s">
        <v>8468</v>
      </c>
      <c r="AG549" s="4" t="s">
        <v>8469</v>
      </c>
      <c r="AH549" s="8">
        <v>1</v>
      </c>
      <c r="AI549" s="4" t="s">
        <v>8470</v>
      </c>
      <c r="AJ549" s="4" t="s">
        <v>8471</v>
      </c>
      <c r="AK549" s="4" t="s">
        <v>59</v>
      </c>
      <c r="AL549" s="4" t="s">
        <v>8472</v>
      </c>
      <c r="AM549" s="9">
        <v>0.25</v>
      </c>
      <c r="AN549" s="9">
        <v>0.35</v>
      </c>
      <c r="AO549" s="9">
        <v>0.45</v>
      </c>
      <c r="AP549" s="9">
        <v>1</v>
      </c>
      <c r="AQ549" s="3" t="s">
        <v>8473</v>
      </c>
      <c r="AR549" s="5" t="s">
        <v>8474</v>
      </c>
      <c r="AS549" s="5" t="s">
        <v>8475</v>
      </c>
      <c r="AT549" s="4" t="s">
        <v>8460</v>
      </c>
      <c r="AU549" s="4" t="s">
        <v>8461</v>
      </c>
      <c r="AV549" s="4" t="s">
        <v>229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1200000</v>
      </c>
    </row>
    <row r="550" spans="1:77" ht="15.75" hidden="1">
      <c r="A550" s="51" t="s">
        <v>15988</v>
      </c>
      <c r="B550" s="3" t="s">
        <v>8242</v>
      </c>
      <c r="C550" s="4" t="s">
        <v>8243</v>
      </c>
      <c r="D550" s="4" t="s">
        <v>8244</v>
      </c>
      <c r="E550" s="4" t="s">
        <v>8245</v>
      </c>
      <c r="F550" s="4" t="s">
        <v>8246</v>
      </c>
      <c r="G550" s="4" t="s">
        <v>8247</v>
      </c>
      <c r="H550" s="3" t="s">
        <v>8385</v>
      </c>
      <c r="I550" s="4" t="s">
        <v>8386</v>
      </c>
      <c r="J550" s="4" t="s">
        <v>8387</v>
      </c>
      <c r="K550" s="5" t="s">
        <v>8388</v>
      </c>
      <c r="L550" s="6">
        <v>2</v>
      </c>
      <c r="M550" s="5" t="s">
        <v>22</v>
      </c>
      <c r="N550" s="90">
        <v>2</v>
      </c>
      <c r="O550" s="4" t="s">
        <v>25</v>
      </c>
      <c r="P550" s="90">
        <v>2</v>
      </c>
      <c r="Q550" s="4" t="s">
        <v>180</v>
      </c>
      <c r="R550" s="90">
        <v>11</v>
      </c>
      <c r="S550" s="4" t="s">
        <v>631</v>
      </c>
      <c r="T550" s="68" t="str">
        <f t="shared" si="8"/>
        <v>11. Ciudades y comunidades sostenibles</v>
      </c>
      <c r="U550" s="90" t="s">
        <v>349</v>
      </c>
      <c r="V550" s="4" t="s">
        <v>350</v>
      </c>
      <c r="W550" s="90" t="s">
        <v>349</v>
      </c>
      <c r="X550" s="4" t="s">
        <v>783</v>
      </c>
      <c r="Y550" s="90" t="s">
        <v>349</v>
      </c>
      <c r="Z550" s="4" t="s">
        <v>1720</v>
      </c>
      <c r="AA550" s="54" t="s">
        <v>16504</v>
      </c>
      <c r="AB550" s="3" t="s">
        <v>8389</v>
      </c>
      <c r="AC550" s="4" t="s">
        <v>8390</v>
      </c>
      <c r="AD550" s="4" t="s">
        <v>8391</v>
      </c>
      <c r="AE550" s="4" t="s">
        <v>8392</v>
      </c>
      <c r="AF550" s="4" t="s">
        <v>8393</v>
      </c>
      <c r="AG550" s="4" t="s">
        <v>8394</v>
      </c>
      <c r="AH550" s="8">
        <v>1</v>
      </c>
      <c r="AI550" s="4" t="s">
        <v>8395</v>
      </c>
      <c r="AJ550" s="4" t="s">
        <v>8396</v>
      </c>
      <c r="AK550" s="4" t="s">
        <v>59</v>
      </c>
      <c r="AL550" s="4" t="s">
        <v>8397</v>
      </c>
      <c r="AM550" s="9">
        <v>0.25</v>
      </c>
      <c r="AN550" s="9">
        <v>0.35</v>
      </c>
      <c r="AO550" s="9">
        <v>0.45</v>
      </c>
      <c r="AP550" s="9">
        <v>1</v>
      </c>
      <c r="AQ550" s="6">
        <v>1</v>
      </c>
      <c r="AR550" s="5" t="s">
        <v>8398</v>
      </c>
      <c r="AS550" s="5" t="s">
        <v>8399</v>
      </c>
      <c r="AT550" s="4" t="s">
        <v>8400</v>
      </c>
      <c r="AU550" s="4" t="s">
        <v>8401</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1361980365.7099996</v>
      </c>
    </row>
    <row r="551" spans="1:77" ht="15.75" hidden="1">
      <c r="A551" s="51" t="s">
        <v>15989</v>
      </c>
      <c r="B551" s="3" t="s">
        <v>8242</v>
      </c>
      <c r="C551" s="4" t="s">
        <v>8243</v>
      </c>
      <c r="D551" s="4" t="s">
        <v>8244</v>
      </c>
      <c r="E551" s="4" t="s">
        <v>8245</v>
      </c>
      <c r="F551" s="4" t="s">
        <v>8246</v>
      </c>
      <c r="G551" s="4" t="s">
        <v>8247</v>
      </c>
      <c r="H551" s="3" t="s">
        <v>8402</v>
      </c>
      <c r="I551" s="4" t="s">
        <v>8403</v>
      </c>
      <c r="J551" s="4" t="s">
        <v>8269</v>
      </c>
      <c r="K551" s="5" t="s">
        <v>8404</v>
      </c>
      <c r="L551" s="6">
        <v>2</v>
      </c>
      <c r="M551" s="5" t="s">
        <v>22</v>
      </c>
      <c r="N551" s="90" t="s">
        <v>497</v>
      </c>
      <c r="O551" s="5" t="s">
        <v>137</v>
      </c>
      <c r="P551" s="90" t="s">
        <v>351</v>
      </c>
      <c r="Q551" s="5" t="s">
        <v>178</v>
      </c>
      <c r="R551" s="90">
        <v>10</v>
      </c>
      <c r="S551" s="4" t="s">
        <v>286</v>
      </c>
      <c r="T551" s="68" t="str">
        <f t="shared" si="8"/>
        <v xml:space="preserve">10. Reducción de las desigualdades </v>
      </c>
      <c r="U551" s="90" t="s">
        <v>349</v>
      </c>
      <c r="V551" s="4" t="s">
        <v>350</v>
      </c>
      <c r="W551" s="90" t="s">
        <v>3581</v>
      </c>
      <c r="X551" s="4" t="s">
        <v>1702</v>
      </c>
      <c r="Y551" s="90" t="s">
        <v>497</v>
      </c>
      <c r="Z551" s="4" t="s">
        <v>1702</v>
      </c>
      <c r="AA551" s="54" t="s">
        <v>8284</v>
      </c>
      <c r="AB551" s="3" t="s">
        <v>8405</v>
      </c>
      <c r="AC551" s="4" t="s">
        <v>8406</v>
      </c>
      <c r="AD551" s="4" t="s">
        <v>8407</v>
      </c>
      <c r="AE551" s="4" t="s">
        <v>8408</v>
      </c>
      <c r="AF551" s="4" t="s">
        <v>8409</v>
      </c>
      <c r="AG551" s="4" t="s">
        <v>8410</v>
      </c>
      <c r="AH551" s="8">
        <v>1</v>
      </c>
      <c r="AI551" s="4" t="s">
        <v>8411</v>
      </c>
      <c r="AJ551" s="4" t="s">
        <v>8412</v>
      </c>
      <c r="AK551" s="4" t="s">
        <v>59</v>
      </c>
      <c r="AL551" s="4" t="s">
        <v>8413</v>
      </c>
      <c r="AM551" s="9">
        <v>0.25</v>
      </c>
      <c r="AN551" s="9">
        <v>0.5</v>
      </c>
      <c r="AO551" s="9">
        <v>0.75</v>
      </c>
      <c r="AP551" s="9">
        <v>1</v>
      </c>
      <c r="AQ551" s="6">
        <v>1</v>
      </c>
      <c r="AR551" s="5" t="s">
        <v>8414</v>
      </c>
      <c r="AS551" s="5" t="s">
        <v>8415</v>
      </c>
      <c r="AT551" s="4" t="s">
        <v>8416</v>
      </c>
      <c r="AU551" s="4" t="s">
        <v>8417</v>
      </c>
      <c r="AV551" s="4" t="s">
        <v>8418</v>
      </c>
      <c r="AW551" s="4" t="s">
        <v>8416</v>
      </c>
      <c r="AX551" s="4" t="s">
        <v>8417</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200000</v>
      </c>
    </row>
    <row r="552" spans="1:77" ht="15.75" hidden="1">
      <c r="A552" s="51" t="s">
        <v>15990</v>
      </c>
      <c r="B552" s="3" t="s">
        <v>8242</v>
      </c>
      <c r="C552" s="4" t="s">
        <v>8243</v>
      </c>
      <c r="D552" s="4" t="s">
        <v>8244</v>
      </c>
      <c r="E552" s="4" t="s">
        <v>8245</v>
      </c>
      <c r="F552" s="4" t="s">
        <v>8246</v>
      </c>
      <c r="G552" s="4" t="s">
        <v>8247</v>
      </c>
      <c r="H552" s="3" t="s">
        <v>8419</v>
      </c>
      <c r="I552" s="4" t="s">
        <v>8420</v>
      </c>
      <c r="J552" s="4" t="s">
        <v>8421</v>
      </c>
      <c r="K552" s="5" t="s">
        <v>8422</v>
      </c>
      <c r="L552" s="6">
        <v>2</v>
      </c>
      <c r="M552" s="5" t="s">
        <v>22</v>
      </c>
      <c r="N552" s="90" t="s">
        <v>497</v>
      </c>
      <c r="O552" s="4" t="s">
        <v>137</v>
      </c>
      <c r="P552" s="90" t="s">
        <v>3581</v>
      </c>
      <c r="Q552" s="4" t="s">
        <v>179</v>
      </c>
      <c r="R552" s="90">
        <v>10</v>
      </c>
      <c r="S552" s="4" t="s">
        <v>286</v>
      </c>
      <c r="T552" s="68" t="str">
        <f t="shared" si="8"/>
        <v xml:space="preserve">10. Reducción de las desigualdades </v>
      </c>
      <c r="U552" s="90" t="s">
        <v>349</v>
      </c>
      <c r="V552" s="4" t="s">
        <v>350</v>
      </c>
      <c r="W552" s="90" t="s">
        <v>351</v>
      </c>
      <c r="X552" s="4" t="s">
        <v>352</v>
      </c>
      <c r="Y552" s="90" t="s">
        <v>353</v>
      </c>
      <c r="Z552" s="4" t="s">
        <v>354</v>
      </c>
      <c r="AA552" s="54" t="s">
        <v>1351</v>
      </c>
      <c r="AB552" s="3" t="s">
        <v>1739</v>
      </c>
      <c r="AC552" s="4" t="s">
        <v>1740</v>
      </c>
      <c r="AD552" s="4" t="s">
        <v>8423</v>
      </c>
      <c r="AE552" s="4" t="s">
        <v>8424</v>
      </c>
      <c r="AF552" s="4" t="s">
        <v>8425</v>
      </c>
      <c r="AG552" s="4" t="s">
        <v>8426</v>
      </c>
      <c r="AH552" s="3">
        <v>0.9</v>
      </c>
      <c r="AI552" s="4" t="s">
        <v>8427</v>
      </c>
      <c r="AJ552" s="4" t="s">
        <v>8428</v>
      </c>
      <c r="AK552" s="4" t="s">
        <v>8429</v>
      </c>
      <c r="AL552" s="4" t="s">
        <v>8430</v>
      </c>
      <c r="AM552" s="3">
        <v>0.25</v>
      </c>
      <c r="AN552" s="3">
        <v>0.45</v>
      </c>
      <c r="AO552" s="3">
        <v>0.7</v>
      </c>
      <c r="AP552" s="3">
        <v>0.9</v>
      </c>
      <c r="AQ552" s="3" t="s">
        <v>473</v>
      </c>
      <c r="AR552" s="5" t="s">
        <v>8431</v>
      </c>
      <c r="AS552" s="5" t="s">
        <v>8432</v>
      </c>
      <c r="AT552" s="4" t="s">
        <v>8433</v>
      </c>
      <c r="AU552" s="4" t="s">
        <v>8434</v>
      </c>
      <c r="AV552" s="4" t="s">
        <v>8435</v>
      </c>
      <c r="AW552" s="4" t="s">
        <v>8436</v>
      </c>
      <c r="AX552" s="4" t="s">
        <v>8437</v>
      </c>
      <c r="AY552" s="4" t="s">
        <v>8438</v>
      </c>
      <c r="AZ552" s="4" t="s">
        <v>8439</v>
      </c>
      <c r="BA552" s="4" t="s">
        <v>8440</v>
      </c>
      <c r="BB552" s="4" t="s">
        <v>8441</v>
      </c>
      <c r="BC552" s="4" t="s">
        <v>8442</v>
      </c>
      <c r="BD552" s="4" t="s">
        <v>8443</v>
      </c>
      <c r="BE552" s="4" t="s">
        <v>8444</v>
      </c>
      <c r="BF552" s="4" t="s">
        <v>8445</v>
      </c>
      <c r="BG552" s="4" t="s">
        <v>8446</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100000</v>
      </c>
    </row>
    <row r="553" spans="1:77" ht="15.75" hidden="1">
      <c r="A553" s="51" t="s">
        <v>15977</v>
      </c>
      <c r="B553" s="3" t="s">
        <v>8242</v>
      </c>
      <c r="C553" s="4" t="s">
        <v>8243</v>
      </c>
      <c r="D553" s="4" t="s">
        <v>8244</v>
      </c>
      <c r="E553" s="4" t="s">
        <v>8245</v>
      </c>
      <c r="F553" s="4" t="s">
        <v>8246</v>
      </c>
      <c r="G553" s="4" t="s">
        <v>8247</v>
      </c>
      <c r="H553" s="3" t="s">
        <v>8248</v>
      </c>
      <c r="I553" s="4" t="s">
        <v>8249</v>
      </c>
      <c r="J553" s="4" t="s">
        <v>8250</v>
      </c>
      <c r="K553" s="5" t="s">
        <v>8251</v>
      </c>
      <c r="L553" s="6">
        <v>2</v>
      </c>
      <c r="M553" s="5" t="s">
        <v>22</v>
      </c>
      <c r="N553" s="90" t="s">
        <v>497</v>
      </c>
      <c r="O553" s="5" t="s">
        <v>137</v>
      </c>
      <c r="P553" s="90" t="s">
        <v>528</v>
      </c>
      <c r="Q553" s="5" t="s">
        <v>175</v>
      </c>
      <c r="R553" s="90">
        <v>10</v>
      </c>
      <c r="S553" s="4" t="s">
        <v>286</v>
      </c>
      <c r="T553" s="68" t="str">
        <f t="shared" si="8"/>
        <v xml:space="preserve">10. Reducción de las desigualdades </v>
      </c>
      <c r="U553" s="90" t="s">
        <v>349</v>
      </c>
      <c r="V553" s="4" t="s">
        <v>350</v>
      </c>
      <c r="W553" s="90" t="s">
        <v>351</v>
      </c>
      <c r="X553" s="4" t="s">
        <v>352</v>
      </c>
      <c r="Y553" s="90" t="s">
        <v>353</v>
      </c>
      <c r="Z553" s="4" t="s">
        <v>354</v>
      </c>
      <c r="AA553" s="54" t="s">
        <v>1351</v>
      </c>
      <c r="AB553" s="3" t="s">
        <v>8252</v>
      </c>
      <c r="AC553" s="4" t="s">
        <v>8253</v>
      </c>
      <c r="AD553" s="4" t="s">
        <v>8254</v>
      </c>
      <c r="AE553" s="4" t="s">
        <v>8255</v>
      </c>
      <c r="AF553" s="4" t="s">
        <v>8256</v>
      </c>
      <c r="AG553" s="4" t="s">
        <v>8257</v>
      </c>
      <c r="AH553" s="8">
        <v>0.2</v>
      </c>
      <c r="AI553" s="4" t="s">
        <v>8258</v>
      </c>
      <c r="AJ553" s="4" t="s">
        <v>8259</v>
      </c>
      <c r="AK553" s="4" t="s">
        <v>59</v>
      </c>
      <c r="AL553" s="4" t="s">
        <v>8260</v>
      </c>
      <c r="AM553" s="9">
        <v>0.05</v>
      </c>
      <c r="AN553" s="9">
        <v>0.1</v>
      </c>
      <c r="AO553" s="9">
        <v>0.15</v>
      </c>
      <c r="AP553" s="9">
        <v>0.2</v>
      </c>
      <c r="AQ553" s="3" t="s">
        <v>8261</v>
      </c>
      <c r="AR553" s="5" t="s">
        <v>8262</v>
      </c>
      <c r="AS553" s="5" t="s">
        <v>8263</v>
      </c>
      <c r="AT553" s="4" t="s">
        <v>8264</v>
      </c>
      <c r="AU553" s="4" t="s">
        <v>8265</v>
      </c>
      <c r="AV553" s="4" t="s">
        <v>8266</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2900000</v>
      </c>
    </row>
    <row r="554" spans="1:77" ht="15.75" hidden="1">
      <c r="A554" s="51" t="s">
        <v>15978</v>
      </c>
      <c r="B554" s="3" t="s">
        <v>8242</v>
      </c>
      <c r="C554" s="4" t="s">
        <v>8243</v>
      </c>
      <c r="D554" s="4" t="s">
        <v>8244</v>
      </c>
      <c r="E554" s="4" t="s">
        <v>8245</v>
      </c>
      <c r="F554" s="4" t="s">
        <v>8246</v>
      </c>
      <c r="G554" s="4" t="s">
        <v>8247</v>
      </c>
      <c r="H554" s="3" t="s">
        <v>8476</v>
      </c>
      <c r="I554" s="4" t="s">
        <v>8477</v>
      </c>
      <c r="J554" s="4" t="s">
        <v>8478</v>
      </c>
      <c r="K554" s="5" t="s">
        <v>8479</v>
      </c>
      <c r="L554" s="6">
        <v>2</v>
      </c>
      <c r="M554" s="5" t="s">
        <v>22</v>
      </c>
      <c r="N554" s="90" t="s">
        <v>497</v>
      </c>
      <c r="O554" s="5" t="s">
        <v>137</v>
      </c>
      <c r="P554" s="90" t="s">
        <v>528</v>
      </c>
      <c r="Q554" s="5" t="s">
        <v>175</v>
      </c>
      <c r="R554" s="90">
        <v>10</v>
      </c>
      <c r="S554" s="4" t="s">
        <v>286</v>
      </c>
      <c r="T554" s="68" t="str">
        <f t="shared" si="8"/>
        <v xml:space="preserve">10. Reducción de las desigualdades </v>
      </c>
      <c r="U554" s="90" t="s">
        <v>349</v>
      </c>
      <c r="V554" s="4" t="s">
        <v>350</v>
      </c>
      <c r="W554" s="90" t="s">
        <v>3581</v>
      </c>
      <c r="X554" s="4" t="s">
        <v>1702</v>
      </c>
      <c r="Y554" s="90" t="s">
        <v>497</v>
      </c>
      <c r="Z554" s="4" t="s">
        <v>1702</v>
      </c>
      <c r="AA554" s="54" t="s">
        <v>8284</v>
      </c>
      <c r="AB554" s="16" t="s">
        <v>8252</v>
      </c>
      <c r="AC554" s="4" t="s">
        <v>8253</v>
      </c>
      <c r="AD554" s="4" t="s">
        <v>8480</v>
      </c>
      <c r="AE554" s="4" t="s">
        <v>8481</v>
      </c>
      <c r="AF554" s="4" t="s">
        <v>8482</v>
      </c>
      <c r="AG554" s="4" t="s">
        <v>8483</v>
      </c>
      <c r="AH554" s="8">
        <v>0.7</v>
      </c>
      <c r="AI554" s="4" t="s">
        <v>8484</v>
      </c>
      <c r="AJ554" s="4" t="s">
        <v>8485</v>
      </c>
      <c r="AK554" s="4" t="s">
        <v>59</v>
      </c>
      <c r="AL554" s="5" t="s">
        <v>8486</v>
      </c>
      <c r="AM554" s="9">
        <v>0.2</v>
      </c>
      <c r="AN554" s="9">
        <v>0.35</v>
      </c>
      <c r="AO554" s="9">
        <v>0.6</v>
      </c>
      <c r="AP554" s="9">
        <v>0.7</v>
      </c>
      <c r="AQ554" s="3" t="s">
        <v>8487</v>
      </c>
      <c r="AR554" s="5" t="s">
        <v>8488</v>
      </c>
      <c r="AS554" s="5" t="s">
        <v>8489</v>
      </c>
      <c r="AT554" s="4" t="s">
        <v>8490</v>
      </c>
      <c r="AU554" s="4" t="s">
        <v>8491</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W554" t="s">
        <v>120</v>
      </c>
      <c r="BX554" t="s">
        <v>122</v>
      </c>
      <c r="BY554" s="69">
        <v>100000</v>
      </c>
    </row>
    <row r="555" spans="1:77" ht="15.75" hidden="1">
      <c r="A555" s="51" t="s">
        <v>15979</v>
      </c>
      <c r="B555" s="3" t="s">
        <v>8242</v>
      </c>
      <c r="C555" s="4" t="s">
        <v>8243</v>
      </c>
      <c r="D555" s="4" t="s">
        <v>8244</v>
      </c>
      <c r="E555" s="4" t="s">
        <v>8245</v>
      </c>
      <c r="F555" s="4" t="s">
        <v>8246</v>
      </c>
      <c r="G555" s="4" t="s">
        <v>8247</v>
      </c>
      <c r="H555" s="3" t="s">
        <v>8267</v>
      </c>
      <c r="I555" s="4" t="s">
        <v>8268</v>
      </c>
      <c r="J555" s="4" t="s">
        <v>8269</v>
      </c>
      <c r="K555" s="5" t="s">
        <v>8270</v>
      </c>
      <c r="L555" s="6">
        <v>2</v>
      </c>
      <c r="M555" s="5" t="s">
        <v>22</v>
      </c>
      <c r="N555" s="90" t="s">
        <v>349</v>
      </c>
      <c r="O555" s="5" t="s">
        <v>25</v>
      </c>
      <c r="P555" s="90" t="s">
        <v>349</v>
      </c>
      <c r="Q555" s="5" t="s">
        <v>180</v>
      </c>
      <c r="R555" s="90">
        <v>10</v>
      </c>
      <c r="S555" s="4" t="s">
        <v>286</v>
      </c>
      <c r="T555" s="68" t="str">
        <f t="shared" si="8"/>
        <v xml:space="preserve">10. Reducción de las desigualdades </v>
      </c>
      <c r="U555" s="90" t="s">
        <v>349</v>
      </c>
      <c r="V555" s="4" t="s">
        <v>350</v>
      </c>
      <c r="W555" s="90" t="s">
        <v>3581</v>
      </c>
      <c r="X555" s="4" t="s">
        <v>1702</v>
      </c>
      <c r="Y555" s="90" t="s">
        <v>497</v>
      </c>
      <c r="Z555" s="4" t="s">
        <v>1702</v>
      </c>
      <c r="AA555" s="54" t="s">
        <v>8284</v>
      </c>
      <c r="AB555" s="3" t="s">
        <v>1228</v>
      </c>
      <c r="AC555" s="4" t="s">
        <v>1229</v>
      </c>
      <c r="AD555" s="4" t="s">
        <v>8271</v>
      </c>
      <c r="AE555" s="4" t="s">
        <v>8272</v>
      </c>
      <c r="AF555" s="4" t="s">
        <v>8273</v>
      </c>
      <c r="AG555" s="4" t="s">
        <v>8274</v>
      </c>
      <c r="AH555" s="8">
        <v>0.95</v>
      </c>
      <c r="AI555" s="4" t="s">
        <v>8275</v>
      </c>
      <c r="AJ555" s="4" t="s">
        <v>8276</v>
      </c>
      <c r="AK555" s="4" t="s">
        <v>59</v>
      </c>
      <c r="AL555" s="4" t="s">
        <v>8277</v>
      </c>
      <c r="AM555" s="9">
        <v>0.25</v>
      </c>
      <c r="AN555" s="9">
        <v>0.5</v>
      </c>
      <c r="AO555" s="9">
        <v>0.75</v>
      </c>
      <c r="AP555" s="9">
        <v>0.95</v>
      </c>
      <c r="AQ555" s="3" t="s">
        <v>8278</v>
      </c>
      <c r="AR555" s="5" t="s">
        <v>8279</v>
      </c>
      <c r="AS555" s="5" t="s">
        <v>8280</v>
      </c>
      <c r="AT555" s="4" t="s">
        <v>8281</v>
      </c>
      <c r="AU555" s="4" t="s">
        <v>8282</v>
      </c>
      <c r="AV555" s="4" t="s">
        <v>8283</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X555" t="s">
        <v>8284</v>
      </c>
      <c r="BY555" s="69">
        <v>100000</v>
      </c>
    </row>
    <row r="556" spans="1:77" ht="15.75" hidden="1">
      <c r="A556" s="51" t="s">
        <v>15980</v>
      </c>
      <c r="B556" s="3" t="s">
        <v>8242</v>
      </c>
      <c r="C556" s="4" t="s">
        <v>8243</v>
      </c>
      <c r="D556" s="4" t="s">
        <v>8244</v>
      </c>
      <c r="E556" s="4" t="s">
        <v>8245</v>
      </c>
      <c r="F556" s="4" t="s">
        <v>8246</v>
      </c>
      <c r="G556" s="4" t="s">
        <v>8247</v>
      </c>
      <c r="H556" s="3" t="s">
        <v>14</v>
      </c>
      <c r="I556" s="4" t="s">
        <v>16</v>
      </c>
      <c r="J556" s="4" t="s">
        <v>8285</v>
      </c>
      <c r="K556" s="5" t="s">
        <v>8286</v>
      </c>
      <c r="L556" s="6">
        <v>2</v>
      </c>
      <c r="M556" s="5" t="s">
        <v>22</v>
      </c>
      <c r="N556" s="90" t="s">
        <v>497</v>
      </c>
      <c r="O556" s="4" t="s">
        <v>137</v>
      </c>
      <c r="P556" s="90" t="s">
        <v>3581</v>
      </c>
      <c r="Q556" s="4" t="s">
        <v>179</v>
      </c>
      <c r="R556" s="90" t="s">
        <v>353</v>
      </c>
      <c r="S556" s="4" t="s">
        <v>1854</v>
      </c>
      <c r="T556" s="68" t="str">
        <f t="shared" si="8"/>
        <v>8. Trabajo decente y crecimiento económico</v>
      </c>
      <c r="U556" s="90" t="s">
        <v>349</v>
      </c>
      <c r="V556" s="4" t="s">
        <v>350</v>
      </c>
      <c r="W556" s="90" t="s">
        <v>3581</v>
      </c>
      <c r="X556" s="4" t="s">
        <v>1702</v>
      </c>
      <c r="Y556" s="90" t="s">
        <v>497</v>
      </c>
      <c r="Z556" s="4" t="s">
        <v>1702</v>
      </c>
      <c r="AA556" s="54" t="s">
        <v>8284</v>
      </c>
      <c r="AB556" s="3" t="s">
        <v>42</v>
      </c>
      <c r="AC556" s="4" t="s">
        <v>8287</v>
      </c>
      <c r="AD556" s="4" t="s">
        <v>8288</v>
      </c>
      <c r="AE556" s="4" t="s">
        <v>8289</v>
      </c>
      <c r="AF556" s="4" t="s">
        <v>8290</v>
      </c>
      <c r="AG556" s="4" t="s">
        <v>8291</v>
      </c>
      <c r="AH556" s="8" t="s">
        <v>497</v>
      </c>
      <c r="AI556" s="4" t="s">
        <v>8292</v>
      </c>
      <c r="AJ556" s="4" t="s">
        <v>8293</v>
      </c>
      <c r="AK556" s="4" t="s">
        <v>8294</v>
      </c>
      <c r="AL556" s="4" t="s">
        <v>8295</v>
      </c>
      <c r="AM556" s="6">
        <v>0.25</v>
      </c>
      <c r="AN556" s="6">
        <v>0.35</v>
      </c>
      <c r="AO556" s="6">
        <v>0.75</v>
      </c>
      <c r="AP556" s="6">
        <v>1</v>
      </c>
      <c r="AQ556" s="3" t="s">
        <v>8296</v>
      </c>
      <c r="AR556" s="5" t="s">
        <v>8297</v>
      </c>
      <c r="AS556" s="5" t="s">
        <v>8298</v>
      </c>
      <c r="AT556" s="4" t="s">
        <v>8299</v>
      </c>
      <c r="AU556" s="4" t="s">
        <v>228</v>
      </c>
      <c r="AV556" s="4" t="s">
        <v>8300</v>
      </c>
      <c r="AW556" s="4" t="s">
        <v>8299</v>
      </c>
      <c r="AX556" s="4" t="s">
        <v>228</v>
      </c>
      <c r="AY556" s="4" t="s">
        <v>229</v>
      </c>
      <c r="AZ556" s="4" t="s">
        <v>229</v>
      </c>
      <c r="BA556" s="4" t="s">
        <v>229</v>
      </c>
      <c r="BB556" s="4" t="s">
        <v>229</v>
      </c>
      <c r="BC556" s="4" t="s">
        <v>229</v>
      </c>
      <c r="BD556" s="4" t="s">
        <v>229</v>
      </c>
      <c r="BE556" s="4" t="s">
        <v>229</v>
      </c>
      <c r="BF556" s="4" t="s">
        <v>229</v>
      </c>
      <c r="BG556" s="4" t="s">
        <v>229</v>
      </c>
      <c r="BH556" s="4" t="s">
        <v>229</v>
      </c>
      <c r="BI556" s="4" t="s">
        <v>229</v>
      </c>
      <c r="BJ556" s="4" t="s">
        <v>229</v>
      </c>
      <c r="BK556" s="4" t="s">
        <v>229</v>
      </c>
      <c r="BL556" s="4" t="s">
        <v>229</v>
      </c>
      <c r="BM556" s="4" t="s">
        <v>229</v>
      </c>
      <c r="BN556" s="4" t="s">
        <v>229</v>
      </c>
      <c r="BO556" s="4" t="s">
        <v>229</v>
      </c>
      <c r="BP556" s="4" t="s">
        <v>229</v>
      </c>
      <c r="BQ556" s="4" t="s">
        <v>229</v>
      </c>
      <c r="BR556" s="4" t="s">
        <v>229</v>
      </c>
      <c r="BS556" s="4" t="s">
        <v>229</v>
      </c>
      <c r="BT556" s="4" t="s">
        <v>229</v>
      </c>
      <c r="BU556" s="4" t="s">
        <v>229</v>
      </c>
      <c r="BV556" s="4" t="s">
        <v>229</v>
      </c>
      <c r="BY556" s="69">
        <v>298600000</v>
      </c>
    </row>
    <row r="557" spans="1:77" ht="15.75" hidden="1">
      <c r="A557" s="51" t="s">
        <v>15981</v>
      </c>
      <c r="B557" s="3" t="s">
        <v>8242</v>
      </c>
      <c r="C557" s="4" t="s">
        <v>8243</v>
      </c>
      <c r="D557" s="4" t="s">
        <v>8244</v>
      </c>
      <c r="E557" s="4" t="s">
        <v>8245</v>
      </c>
      <c r="F557" s="4" t="s">
        <v>8246</v>
      </c>
      <c r="G557" s="4" t="s">
        <v>8247</v>
      </c>
      <c r="H557" s="3" t="s">
        <v>231</v>
      </c>
      <c r="I557" s="4" t="s">
        <v>232</v>
      </c>
      <c r="J557" s="4" t="s">
        <v>8168</v>
      </c>
      <c r="K557" s="5" t="s">
        <v>8301</v>
      </c>
      <c r="L557" s="6">
        <v>2</v>
      </c>
      <c r="M557" s="5" t="s">
        <v>22</v>
      </c>
      <c r="N557" s="90" t="s">
        <v>349</v>
      </c>
      <c r="O557" s="5" t="s">
        <v>25</v>
      </c>
      <c r="P557" s="90" t="s">
        <v>497</v>
      </c>
      <c r="Q557" s="5" t="s">
        <v>28</v>
      </c>
      <c r="R557" s="90">
        <v>16</v>
      </c>
      <c r="S557" s="4" t="s">
        <v>31</v>
      </c>
      <c r="T557" s="68" t="str">
        <f t="shared" si="8"/>
        <v>16. Paz, justicia e instituciones sólidas</v>
      </c>
      <c r="U557" s="90" t="s">
        <v>497</v>
      </c>
      <c r="V557" s="4" t="s">
        <v>34</v>
      </c>
      <c r="W557" s="90" t="s">
        <v>3581</v>
      </c>
      <c r="X557" s="4" t="s">
        <v>235</v>
      </c>
      <c r="Y557" s="90" t="s">
        <v>349</v>
      </c>
      <c r="Z557" s="4" t="s">
        <v>236</v>
      </c>
      <c r="AA557" s="54" t="s">
        <v>16481</v>
      </c>
      <c r="AB557" s="3" t="s">
        <v>237</v>
      </c>
      <c r="AC557" s="4" t="s">
        <v>238</v>
      </c>
      <c r="AD557" s="4" t="s">
        <v>8302</v>
      </c>
      <c r="AE557" s="4" t="s">
        <v>8303</v>
      </c>
      <c r="AF557" s="4" t="s">
        <v>8304</v>
      </c>
      <c r="AG557" s="4" t="s">
        <v>8305</v>
      </c>
      <c r="AH557" s="3">
        <v>1</v>
      </c>
      <c r="AI557" s="4" t="s">
        <v>8306</v>
      </c>
      <c r="AJ557" s="4" t="s">
        <v>8307</v>
      </c>
      <c r="AK557" s="4" t="s">
        <v>8308</v>
      </c>
      <c r="AL557" s="4" t="s">
        <v>8309</v>
      </c>
      <c r="AM557" s="3">
        <v>1</v>
      </c>
      <c r="AN557" s="3">
        <v>1</v>
      </c>
      <c r="AO557" s="3">
        <v>1</v>
      </c>
      <c r="AP557" s="3">
        <v>1</v>
      </c>
      <c r="AQ557" s="3" t="s">
        <v>8310</v>
      </c>
      <c r="AR557" s="5" t="s">
        <v>8311</v>
      </c>
      <c r="AS557" s="5" t="s">
        <v>8312</v>
      </c>
      <c r="AT557" s="4" t="s">
        <v>8313</v>
      </c>
      <c r="AU557" s="4" t="s">
        <v>8314</v>
      </c>
      <c r="AV557" s="4" t="s">
        <v>8315</v>
      </c>
      <c r="AW557" s="4" t="s">
        <v>8316</v>
      </c>
      <c r="AX557" s="4" t="s">
        <v>8317</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42173233</v>
      </c>
    </row>
    <row r="558" spans="1:77" ht="15.75" hidden="1">
      <c r="A558" s="51" t="s">
        <v>15982</v>
      </c>
      <c r="B558" s="3" t="s">
        <v>8242</v>
      </c>
      <c r="C558" s="4" t="s">
        <v>8243</v>
      </c>
      <c r="D558" s="4" t="s">
        <v>8244</v>
      </c>
      <c r="E558" s="4" t="s">
        <v>8245</v>
      </c>
      <c r="F558" s="4" t="s">
        <v>8246</v>
      </c>
      <c r="G558" s="4" t="s">
        <v>8247</v>
      </c>
      <c r="H558" s="3" t="s">
        <v>248</v>
      </c>
      <c r="I558" s="4" t="s">
        <v>249</v>
      </c>
      <c r="J558" s="4" t="s">
        <v>8318</v>
      </c>
      <c r="K558" s="5" t="s">
        <v>8319</v>
      </c>
      <c r="L558" s="6">
        <v>2</v>
      </c>
      <c r="M558" s="5" t="s">
        <v>22</v>
      </c>
      <c r="N558" s="90" t="s">
        <v>497</v>
      </c>
      <c r="O558" s="4" t="s">
        <v>137</v>
      </c>
      <c r="P558" s="90" t="s">
        <v>3581</v>
      </c>
      <c r="Q558" s="4" t="s">
        <v>179</v>
      </c>
      <c r="R558" s="90">
        <v>16</v>
      </c>
      <c r="S558" s="4" t="s">
        <v>31</v>
      </c>
      <c r="T558" s="68" t="str">
        <f t="shared" si="8"/>
        <v>16. Paz, justicia e instituciones sólidas</v>
      </c>
      <c r="U558" s="90" t="s">
        <v>497</v>
      </c>
      <c r="V558" s="4" t="s">
        <v>34</v>
      </c>
      <c r="W558" s="90" t="s">
        <v>528</v>
      </c>
      <c r="X558" s="4" t="s">
        <v>37</v>
      </c>
      <c r="Y558" s="90" t="s">
        <v>840</v>
      </c>
      <c r="Z558" s="4" t="s">
        <v>252</v>
      </c>
      <c r="AA558" s="54" t="s">
        <v>122</v>
      </c>
      <c r="AB558" s="3" t="s">
        <v>253</v>
      </c>
      <c r="AC558" s="4" t="s">
        <v>254</v>
      </c>
      <c r="AD558" s="4" t="s">
        <v>8320</v>
      </c>
      <c r="AE558" s="4" t="s">
        <v>8321</v>
      </c>
      <c r="AF558" s="4" t="s">
        <v>8322</v>
      </c>
      <c r="AG558" s="4" t="s">
        <v>8323</v>
      </c>
      <c r="AH558" s="3">
        <v>1200</v>
      </c>
      <c r="AI558" s="4" t="s">
        <v>8324</v>
      </c>
      <c r="AJ558" s="4" t="s">
        <v>8325</v>
      </c>
      <c r="AK558" s="4" t="s">
        <v>752</v>
      </c>
      <c r="AL558" s="4" t="s">
        <v>8326</v>
      </c>
      <c r="AM558" s="3">
        <v>300</v>
      </c>
      <c r="AN558" s="3">
        <v>600</v>
      </c>
      <c r="AO558" s="3">
        <v>900</v>
      </c>
      <c r="AP558" s="3">
        <v>1200</v>
      </c>
      <c r="AQ558" s="3" t="s">
        <v>8327</v>
      </c>
      <c r="AR558" s="5" t="s">
        <v>8328</v>
      </c>
      <c r="AS558" s="5" t="s">
        <v>8329</v>
      </c>
      <c r="AT558" s="4" t="s">
        <v>8330</v>
      </c>
      <c r="AU558" s="4" t="s">
        <v>1647</v>
      </c>
      <c r="AV558" s="4" t="s">
        <v>6481</v>
      </c>
      <c r="AW558" s="4" t="s">
        <v>8330</v>
      </c>
      <c r="AX558" s="4" t="s">
        <v>1647</v>
      </c>
      <c r="AY558" s="4" t="s">
        <v>8331</v>
      </c>
      <c r="AZ558" s="4" t="s">
        <v>8330</v>
      </c>
      <c r="BA558" s="4" t="s">
        <v>1647</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100000000</v>
      </c>
    </row>
    <row r="559" spans="1:77" ht="15.75" hidden="1">
      <c r="A559" s="51" t="s">
        <v>15983</v>
      </c>
      <c r="B559" s="3" t="s">
        <v>8242</v>
      </c>
      <c r="C559" s="4" t="s">
        <v>8243</v>
      </c>
      <c r="D559" s="4" t="s">
        <v>8244</v>
      </c>
      <c r="E559" s="4" t="s">
        <v>8245</v>
      </c>
      <c r="F559" s="4" t="s">
        <v>8246</v>
      </c>
      <c r="G559" s="4" t="s">
        <v>8247</v>
      </c>
      <c r="H559" s="3" t="s">
        <v>263</v>
      </c>
      <c r="I559" s="4" t="s">
        <v>264</v>
      </c>
      <c r="J559" s="4" t="s">
        <v>8332</v>
      </c>
      <c r="K559" s="5" t="s">
        <v>8333</v>
      </c>
      <c r="L559" s="6">
        <v>2</v>
      </c>
      <c r="M559" s="5" t="s">
        <v>22</v>
      </c>
      <c r="N559" s="90" t="s">
        <v>497</v>
      </c>
      <c r="O559" s="5" t="s">
        <v>137</v>
      </c>
      <c r="P559" s="90" t="s">
        <v>3581</v>
      </c>
      <c r="Q559" s="5" t="s">
        <v>179</v>
      </c>
      <c r="R559" s="90">
        <v>5</v>
      </c>
      <c r="S559" s="4" t="s">
        <v>268</v>
      </c>
      <c r="T559" s="68" t="str">
        <f t="shared" si="8"/>
        <v xml:space="preserve">5. Igualdad de género </v>
      </c>
      <c r="U559" s="90" t="s">
        <v>497</v>
      </c>
      <c r="V559" s="4" t="s">
        <v>34</v>
      </c>
      <c r="W559" s="90" t="s">
        <v>349</v>
      </c>
      <c r="X559" s="4" t="s">
        <v>269</v>
      </c>
      <c r="Y559" s="90" t="s">
        <v>840</v>
      </c>
      <c r="Z559" s="4" t="s">
        <v>270</v>
      </c>
      <c r="AA559" s="54" t="s">
        <v>16482</v>
      </c>
      <c r="AB559" s="3" t="s">
        <v>271</v>
      </c>
      <c r="AC559" s="4" t="s">
        <v>272</v>
      </c>
      <c r="AD559" s="4" t="s">
        <v>8334</v>
      </c>
      <c r="AE559" s="4" t="s">
        <v>8335</v>
      </c>
      <c r="AF559" s="4" t="s">
        <v>8336</v>
      </c>
      <c r="AG559" s="4" t="s">
        <v>8337</v>
      </c>
      <c r="AH559" s="3">
        <v>4</v>
      </c>
      <c r="AI559" s="4" t="s">
        <v>8338</v>
      </c>
      <c r="AJ559" s="4" t="s">
        <v>8339</v>
      </c>
      <c r="AK559" s="4" t="s">
        <v>844</v>
      </c>
      <c r="AL559" s="4" t="s">
        <v>8340</v>
      </c>
      <c r="AM559" s="3">
        <v>2</v>
      </c>
      <c r="AN559" s="3">
        <v>2</v>
      </c>
      <c r="AO559" s="3">
        <v>2</v>
      </c>
      <c r="AP559" s="3">
        <v>2</v>
      </c>
      <c r="AQ559" s="3" t="s">
        <v>8341</v>
      </c>
      <c r="AR559" s="5" t="s">
        <v>8342</v>
      </c>
      <c r="AS559" s="5" t="s">
        <v>8343</v>
      </c>
      <c r="AT559" s="4" t="s">
        <v>8344</v>
      </c>
      <c r="AU559" s="4" t="s">
        <v>8345</v>
      </c>
      <c r="AV559" s="4" t="s">
        <v>8346</v>
      </c>
      <c r="AW559" s="4" t="s">
        <v>8344</v>
      </c>
      <c r="AX559" s="4" t="s">
        <v>8345</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140000000</v>
      </c>
    </row>
    <row r="560" spans="1:77" ht="15.75" hidden="1">
      <c r="A560" s="51" t="s">
        <v>15984</v>
      </c>
      <c r="B560" s="3" t="s">
        <v>8242</v>
      </c>
      <c r="C560" s="4" t="s">
        <v>8243</v>
      </c>
      <c r="D560" s="4" t="s">
        <v>8244</v>
      </c>
      <c r="E560" s="4" t="s">
        <v>8245</v>
      </c>
      <c r="F560" s="4" t="s">
        <v>8246</v>
      </c>
      <c r="G560" s="4" t="s">
        <v>8247</v>
      </c>
      <c r="H560" s="3" t="s">
        <v>282</v>
      </c>
      <c r="I560" s="4" t="s">
        <v>283</v>
      </c>
      <c r="J560" s="4" t="s">
        <v>8347</v>
      </c>
      <c r="K560" s="5" t="s">
        <v>8348</v>
      </c>
      <c r="L560" s="6">
        <v>2</v>
      </c>
      <c r="M560" s="5" t="s">
        <v>22</v>
      </c>
      <c r="N560" s="90" t="s">
        <v>497</v>
      </c>
      <c r="O560" s="4" t="s">
        <v>137</v>
      </c>
      <c r="P560" s="90" t="s">
        <v>3581</v>
      </c>
      <c r="Q560" s="4" t="s">
        <v>179</v>
      </c>
      <c r="R560" s="90">
        <v>10</v>
      </c>
      <c r="S560" s="4" t="s">
        <v>286</v>
      </c>
      <c r="T560" s="68" t="str">
        <f t="shared" si="8"/>
        <v xml:space="preserve">10. Reducción de las desigualdades </v>
      </c>
      <c r="U560" s="90" t="s">
        <v>497</v>
      </c>
      <c r="V560" s="4" t="s">
        <v>34</v>
      </c>
      <c r="W560" s="90" t="s">
        <v>349</v>
      </c>
      <c r="X560" s="4" t="s">
        <v>269</v>
      </c>
      <c r="Y560" s="90" t="s">
        <v>840</v>
      </c>
      <c r="Z560" s="4" t="s">
        <v>270</v>
      </c>
      <c r="AA560" s="54" t="s">
        <v>16482</v>
      </c>
      <c r="AB560" s="3" t="s">
        <v>287</v>
      </c>
      <c r="AC560" s="4" t="s">
        <v>288</v>
      </c>
      <c r="AD560" s="4" t="s">
        <v>8349</v>
      </c>
      <c r="AE560" s="4" t="s">
        <v>8350</v>
      </c>
      <c r="AF560" s="4" t="s">
        <v>8351</v>
      </c>
      <c r="AG560" s="4" t="s">
        <v>8337</v>
      </c>
      <c r="AH560" s="3">
        <v>11</v>
      </c>
      <c r="AI560" s="4" t="s">
        <v>8352</v>
      </c>
      <c r="AJ560" s="4" t="s">
        <v>8339</v>
      </c>
      <c r="AK560" s="4" t="s">
        <v>844</v>
      </c>
      <c r="AL560" s="4" t="s">
        <v>8353</v>
      </c>
      <c r="AM560" s="3">
        <v>270</v>
      </c>
      <c r="AN560" s="3">
        <v>300</v>
      </c>
      <c r="AO560" s="3">
        <v>226</v>
      </c>
      <c r="AP560" s="3">
        <v>220</v>
      </c>
      <c r="AQ560" s="3" t="s">
        <v>8354</v>
      </c>
      <c r="AR560" s="5" t="s">
        <v>8355</v>
      </c>
      <c r="AS560" s="5" t="s">
        <v>8356</v>
      </c>
      <c r="AT560" s="4" t="s">
        <v>8344</v>
      </c>
      <c r="AU560" s="4" t="s">
        <v>8345</v>
      </c>
      <c r="AV560" s="4" t="s">
        <v>8357</v>
      </c>
      <c r="AW560" s="4" t="s">
        <v>8344</v>
      </c>
      <c r="AX560" s="4" t="s">
        <v>8345</v>
      </c>
      <c r="AY560" s="4" t="s">
        <v>8358</v>
      </c>
      <c r="AZ560" s="4" t="s">
        <v>8344</v>
      </c>
      <c r="BA560" s="4" t="s">
        <v>8345</v>
      </c>
      <c r="BB560" s="4" t="s">
        <v>8359</v>
      </c>
      <c r="BC560" s="4" t="s">
        <v>8344</v>
      </c>
      <c r="BD560" s="4" t="s">
        <v>8345</v>
      </c>
      <c r="BE560" s="4" t="s">
        <v>8360</v>
      </c>
      <c r="BF560" s="4" t="s">
        <v>8361</v>
      </c>
      <c r="BG560" s="4" t="s">
        <v>8362</v>
      </c>
      <c r="BH560" s="4" t="s">
        <v>8363</v>
      </c>
      <c r="BI560" s="4" t="s">
        <v>8361</v>
      </c>
      <c r="BJ560" s="4" t="s">
        <v>8362</v>
      </c>
      <c r="BK560" s="4" t="s">
        <v>8364</v>
      </c>
      <c r="BL560" s="4" t="s">
        <v>8361</v>
      </c>
      <c r="BM560" s="4" t="s">
        <v>8362</v>
      </c>
      <c r="BN560" s="4" t="s">
        <v>8365</v>
      </c>
      <c r="BO560" s="4" t="s">
        <v>8361</v>
      </c>
      <c r="BP560" s="4" t="s">
        <v>8362</v>
      </c>
      <c r="BQ560" s="4" t="s">
        <v>229</v>
      </c>
      <c r="BR560" s="4" t="s">
        <v>229</v>
      </c>
      <c r="BS560" s="4" t="s">
        <v>229</v>
      </c>
      <c r="BT560" s="4" t="s">
        <v>229</v>
      </c>
      <c r="BU560" s="4" t="s">
        <v>229</v>
      </c>
      <c r="BV560" s="4" t="s">
        <v>229</v>
      </c>
      <c r="BY560" s="69">
        <v>5744960</v>
      </c>
    </row>
    <row r="561" spans="1:199" ht="15.75" hidden="1">
      <c r="A561" s="51" t="s">
        <v>15991</v>
      </c>
      <c r="B561" s="3" t="s">
        <v>8493</v>
      </c>
      <c r="C561" s="4" t="s">
        <v>8494</v>
      </c>
      <c r="D561" s="4" t="s">
        <v>8495</v>
      </c>
      <c r="E561" s="4" t="s">
        <v>8496</v>
      </c>
      <c r="F561" s="4" t="s">
        <v>8497</v>
      </c>
      <c r="G561" s="4" t="s">
        <v>8498</v>
      </c>
      <c r="H561" s="3" t="s">
        <v>14</v>
      </c>
      <c r="I561" s="4" t="s">
        <v>16</v>
      </c>
      <c r="J561" s="4" t="s">
        <v>8499</v>
      </c>
      <c r="K561" s="5" t="s">
        <v>8500</v>
      </c>
      <c r="L561" s="6">
        <v>2</v>
      </c>
      <c r="M561" s="5" t="s">
        <v>22</v>
      </c>
      <c r="N561" s="90" t="s">
        <v>497</v>
      </c>
      <c r="O561" s="5" t="s">
        <v>137</v>
      </c>
      <c r="P561" s="90" t="s">
        <v>3581</v>
      </c>
      <c r="Q561" s="5" t="s">
        <v>179</v>
      </c>
      <c r="R561" s="90" t="s">
        <v>1593</v>
      </c>
      <c r="S561" s="4" t="s">
        <v>286</v>
      </c>
      <c r="T561" s="68" t="str">
        <f t="shared" si="8"/>
        <v xml:space="preserve">10. Reducción de las desigualdades </v>
      </c>
      <c r="U561" s="90" t="s">
        <v>497</v>
      </c>
      <c r="V561" s="4" t="s">
        <v>34</v>
      </c>
      <c r="W561" s="90" t="s">
        <v>528</v>
      </c>
      <c r="X561" s="4" t="s">
        <v>37</v>
      </c>
      <c r="Y561" s="90" t="s">
        <v>840</v>
      </c>
      <c r="Z561" s="4" t="s">
        <v>252</v>
      </c>
      <c r="AA561" s="54" t="s">
        <v>122</v>
      </c>
      <c r="AB561" s="3" t="s">
        <v>42</v>
      </c>
      <c r="AC561" s="4" t="s">
        <v>44</v>
      </c>
      <c r="AD561" s="4" t="s">
        <v>8501</v>
      </c>
      <c r="AE561" s="4" t="s">
        <v>8502</v>
      </c>
      <c r="AF561" s="4" t="s">
        <v>8503</v>
      </c>
      <c r="AG561" s="4" t="s">
        <v>8504</v>
      </c>
      <c r="AH561" s="3">
        <v>38</v>
      </c>
      <c r="AI561" s="4" t="s">
        <v>8505</v>
      </c>
      <c r="AJ561" s="4" t="s">
        <v>8506</v>
      </c>
      <c r="AK561" s="4" t="s">
        <v>844</v>
      </c>
      <c r="AL561" s="4" t="s">
        <v>8507</v>
      </c>
      <c r="AM561" s="3">
        <v>38</v>
      </c>
      <c r="AN561" s="3">
        <v>38</v>
      </c>
      <c r="AO561" s="3">
        <v>38</v>
      </c>
      <c r="AP561" s="3">
        <v>38</v>
      </c>
      <c r="AQ561" s="6">
        <v>38</v>
      </c>
      <c r="AR561" s="5" t="s">
        <v>8504</v>
      </c>
      <c r="AS561" s="5" t="s">
        <v>8508</v>
      </c>
      <c r="AT561" s="4" t="s">
        <v>8509</v>
      </c>
      <c r="AU561" s="4" t="s">
        <v>6408</v>
      </c>
      <c r="AV561" s="4" t="s">
        <v>353</v>
      </c>
      <c r="AW561" s="4" t="s">
        <v>8510</v>
      </c>
      <c r="AX561" s="4" t="s">
        <v>6140</v>
      </c>
      <c r="AY561" s="4" t="s">
        <v>4738</v>
      </c>
      <c r="AZ561" s="4" t="s">
        <v>8511</v>
      </c>
      <c r="BA561" s="4" t="s">
        <v>8512</v>
      </c>
      <c r="BB561" s="4" t="s">
        <v>840</v>
      </c>
      <c r="BC561" s="4" t="s">
        <v>8513</v>
      </c>
      <c r="BD561" s="4" t="s">
        <v>8514</v>
      </c>
      <c r="BE561" s="4" t="s">
        <v>840</v>
      </c>
      <c r="BF561" s="4" t="s">
        <v>8515</v>
      </c>
      <c r="BG561" s="4" t="s">
        <v>8516</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14950662.5</v>
      </c>
    </row>
    <row r="562" spans="1:199" ht="15.75" hidden="1">
      <c r="A562" s="51" t="s">
        <v>15992</v>
      </c>
      <c r="B562" s="3" t="s">
        <v>8493</v>
      </c>
      <c r="C562" s="4" t="s">
        <v>8494</v>
      </c>
      <c r="D562" s="4" t="s">
        <v>8495</v>
      </c>
      <c r="E562" s="4" t="s">
        <v>8496</v>
      </c>
      <c r="F562" s="4" t="s">
        <v>8497</v>
      </c>
      <c r="G562" s="4" t="s">
        <v>8498</v>
      </c>
      <c r="H562" s="3" t="s">
        <v>231</v>
      </c>
      <c r="I562" s="4" t="s">
        <v>232</v>
      </c>
      <c r="J562" s="4" t="s">
        <v>8517</v>
      </c>
      <c r="K562" s="5" t="s">
        <v>8518</v>
      </c>
      <c r="L562" s="6">
        <v>2</v>
      </c>
      <c r="M562" s="5" t="s">
        <v>22</v>
      </c>
      <c r="N562" s="90" t="s">
        <v>349</v>
      </c>
      <c r="O562" s="4" t="s">
        <v>25</v>
      </c>
      <c r="P562" s="90" t="s">
        <v>497</v>
      </c>
      <c r="Q562" s="4"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16481</v>
      </c>
      <c r="AB562" s="3" t="s">
        <v>237</v>
      </c>
      <c r="AC562" s="4" t="s">
        <v>238</v>
      </c>
      <c r="AD562" s="4" t="s">
        <v>8519</v>
      </c>
      <c r="AE562" s="4" t="s">
        <v>8520</v>
      </c>
      <c r="AF562" s="4" t="s">
        <v>8521</v>
      </c>
      <c r="AG562" s="4" t="s">
        <v>8522</v>
      </c>
      <c r="AH562" s="3">
        <v>1</v>
      </c>
      <c r="AI562" s="4" t="s">
        <v>8523</v>
      </c>
      <c r="AJ562" s="4" t="s">
        <v>8506</v>
      </c>
      <c r="AK562" s="4" t="s">
        <v>8524</v>
      </c>
      <c r="AL562" s="4" t="s">
        <v>8507</v>
      </c>
      <c r="AM562" s="8">
        <v>0</v>
      </c>
      <c r="AN562" s="8">
        <v>1</v>
      </c>
      <c r="AO562" s="8">
        <v>1</v>
      </c>
      <c r="AP562" s="8">
        <v>1</v>
      </c>
      <c r="AQ562" s="6">
        <v>1</v>
      </c>
      <c r="AR562" s="5" t="s">
        <v>8525</v>
      </c>
      <c r="AS562" s="5" t="s">
        <v>497</v>
      </c>
      <c r="AT562" s="4" t="s">
        <v>8510</v>
      </c>
      <c r="AU562" s="4" t="s">
        <v>6140</v>
      </c>
      <c r="AV562" s="4" t="s">
        <v>229</v>
      </c>
      <c r="AW562" s="4" t="s">
        <v>229</v>
      </c>
      <c r="AX562" s="4" t="s">
        <v>229</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50000</v>
      </c>
    </row>
    <row r="563" spans="1:199" ht="15.75" hidden="1">
      <c r="A563" s="51" t="s">
        <v>15993</v>
      </c>
      <c r="B563" s="3" t="s">
        <v>8493</v>
      </c>
      <c r="C563" s="4" t="s">
        <v>8494</v>
      </c>
      <c r="D563" s="4" t="s">
        <v>8495</v>
      </c>
      <c r="E563" s="4" t="s">
        <v>8496</v>
      </c>
      <c r="F563" s="4" t="s">
        <v>8497</v>
      </c>
      <c r="G563" s="4" t="s">
        <v>8498</v>
      </c>
      <c r="H563" s="3" t="s">
        <v>248</v>
      </c>
      <c r="I563" s="4" t="s">
        <v>249</v>
      </c>
      <c r="J563" s="4" t="s">
        <v>8526</v>
      </c>
      <c r="K563" s="5" t="s">
        <v>8527</v>
      </c>
      <c r="L563" s="6">
        <v>2</v>
      </c>
      <c r="M563" s="5" t="s">
        <v>22</v>
      </c>
      <c r="N563" s="90" t="s">
        <v>497</v>
      </c>
      <c r="O563" s="5" t="s">
        <v>137</v>
      </c>
      <c r="P563" s="90" t="s">
        <v>3581</v>
      </c>
      <c r="Q563" s="5"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8528</v>
      </c>
      <c r="AE563" s="4" t="s">
        <v>8520</v>
      </c>
      <c r="AF563" s="4" t="s">
        <v>8529</v>
      </c>
      <c r="AG563" s="4" t="s">
        <v>8530</v>
      </c>
      <c r="AH563" s="3">
        <v>2</v>
      </c>
      <c r="AI563" s="4" t="s">
        <v>8531</v>
      </c>
      <c r="AJ563" s="4" t="s">
        <v>8506</v>
      </c>
      <c r="AK563" s="4" t="s">
        <v>844</v>
      </c>
      <c r="AL563" s="4" t="s">
        <v>8532</v>
      </c>
      <c r="AM563" s="8">
        <v>0</v>
      </c>
      <c r="AN563" s="8">
        <v>1</v>
      </c>
      <c r="AO563" s="8">
        <v>2</v>
      </c>
      <c r="AP563" s="8">
        <v>2</v>
      </c>
      <c r="AQ563" s="6">
        <v>2</v>
      </c>
      <c r="AR563" s="5" t="s">
        <v>8530</v>
      </c>
      <c r="AS563" s="5" t="s">
        <v>497</v>
      </c>
      <c r="AT563" s="4" t="s">
        <v>8533</v>
      </c>
      <c r="AU563" s="4" t="s">
        <v>8534</v>
      </c>
      <c r="AV563" s="4" t="s">
        <v>497</v>
      </c>
      <c r="AW563" s="4" t="s">
        <v>8510</v>
      </c>
      <c r="AX563" s="4" t="s">
        <v>6140</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160000</v>
      </c>
    </row>
    <row r="564" spans="1:199" ht="15.75" hidden="1">
      <c r="A564" s="51" t="s">
        <v>15994</v>
      </c>
      <c r="B564" s="3" t="s">
        <v>8493</v>
      </c>
      <c r="C564" s="4" t="s">
        <v>8494</v>
      </c>
      <c r="D564" s="4" t="s">
        <v>8495</v>
      </c>
      <c r="E564" s="4" t="s">
        <v>8496</v>
      </c>
      <c r="F564" s="4" t="s">
        <v>8497</v>
      </c>
      <c r="G564" s="4" t="s">
        <v>8498</v>
      </c>
      <c r="H564" s="3" t="s">
        <v>263</v>
      </c>
      <c r="I564" s="4" t="s">
        <v>264</v>
      </c>
      <c r="J564" s="4" t="s">
        <v>8535</v>
      </c>
      <c r="K564" s="5" t="s">
        <v>8536</v>
      </c>
      <c r="L564" s="6">
        <v>2</v>
      </c>
      <c r="M564" s="5" t="s">
        <v>22</v>
      </c>
      <c r="N564" s="90" t="s">
        <v>497</v>
      </c>
      <c r="O564" s="4" t="s">
        <v>137</v>
      </c>
      <c r="P564" s="90" t="s">
        <v>3581</v>
      </c>
      <c r="Q564" s="4" t="s">
        <v>179</v>
      </c>
      <c r="R564" s="90">
        <v>5</v>
      </c>
      <c r="S564" s="4" t="s">
        <v>268</v>
      </c>
      <c r="T564" s="68" t="str">
        <f t="shared" si="8"/>
        <v xml:space="preserve">5. Igualdad de género </v>
      </c>
      <c r="U564" s="90" t="s">
        <v>497</v>
      </c>
      <c r="V564" s="4" t="s">
        <v>34</v>
      </c>
      <c r="W564" s="90" t="s">
        <v>349</v>
      </c>
      <c r="X564" s="4" t="s">
        <v>269</v>
      </c>
      <c r="Y564" s="90" t="s">
        <v>840</v>
      </c>
      <c r="Z564" s="4" t="s">
        <v>270</v>
      </c>
      <c r="AA564" s="54" t="s">
        <v>16482</v>
      </c>
      <c r="AB564" s="3" t="s">
        <v>271</v>
      </c>
      <c r="AC564" s="4" t="s">
        <v>272</v>
      </c>
      <c r="AD564" s="4" t="s">
        <v>8537</v>
      </c>
      <c r="AE564" s="4" t="s">
        <v>8520</v>
      </c>
      <c r="AF564" s="4" t="s">
        <v>8538</v>
      </c>
      <c r="AG564" s="4" t="s">
        <v>8539</v>
      </c>
      <c r="AH564" s="3">
        <v>1</v>
      </c>
      <c r="AI564" s="4" t="s">
        <v>8540</v>
      </c>
      <c r="AJ564" s="4" t="s">
        <v>8506</v>
      </c>
      <c r="AK564" s="4" t="s">
        <v>520</v>
      </c>
      <c r="AL564" s="4" t="s">
        <v>8541</v>
      </c>
      <c r="AM564" s="8">
        <v>0</v>
      </c>
      <c r="AN564" s="8">
        <v>1</v>
      </c>
      <c r="AO564" s="8">
        <v>2</v>
      </c>
      <c r="AP564" s="8">
        <v>2</v>
      </c>
      <c r="AQ564" s="6">
        <v>2</v>
      </c>
      <c r="AR564" s="5" t="s">
        <v>8539</v>
      </c>
      <c r="AS564" s="5" t="s">
        <v>497</v>
      </c>
      <c r="AT564" s="4" t="s">
        <v>8510</v>
      </c>
      <c r="AU564" s="4" t="s">
        <v>6140</v>
      </c>
      <c r="AV564" s="4" t="s">
        <v>497</v>
      </c>
      <c r="AW564" s="4" t="s">
        <v>8513</v>
      </c>
      <c r="AX564" s="4" t="s">
        <v>8514</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50000</v>
      </c>
    </row>
    <row r="565" spans="1:199" ht="15.75" hidden="1">
      <c r="A565" s="51" t="s">
        <v>15995</v>
      </c>
      <c r="B565" s="3" t="s">
        <v>8493</v>
      </c>
      <c r="C565" s="4" t="s">
        <v>8494</v>
      </c>
      <c r="D565" s="4" t="s">
        <v>8495</v>
      </c>
      <c r="E565" s="4" t="s">
        <v>8496</v>
      </c>
      <c r="F565" s="4" t="s">
        <v>8497</v>
      </c>
      <c r="G565" s="4" t="s">
        <v>8498</v>
      </c>
      <c r="H565" s="3" t="s">
        <v>282</v>
      </c>
      <c r="I565" s="4" t="s">
        <v>283</v>
      </c>
      <c r="J565" s="4" t="s">
        <v>8542</v>
      </c>
      <c r="K565" s="5" t="s">
        <v>8543</v>
      </c>
      <c r="L565" s="6">
        <v>2</v>
      </c>
      <c r="M565" s="5" t="s">
        <v>22</v>
      </c>
      <c r="N565" s="90" t="s">
        <v>497</v>
      </c>
      <c r="O565" s="5" t="s">
        <v>137</v>
      </c>
      <c r="P565" s="90" t="s">
        <v>3581</v>
      </c>
      <c r="Q565" s="5"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16482</v>
      </c>
      <c r="AB565" s="3" t="s">
        <v>287</v>
      </c>
      <c r="AC565" s="4" t="s">
        <v>288</v>
      </c>
      <c r="AD565" s="4" t="s">
        <v>8544</v>
      </c>
      <c r="AE565" s="4" t="s">
        <v>8520</v>
      </c>
      <c r="AF565" s="4" t="s">
        <v>8545</v>
      </c>
      <c r="AG565" s="4" t="s">
        <v>8546</v>
      </c>
      <c r="AH565" s="3">
        <v>1</v>
      </c>
      <c r="AI565" s="4" t="s">
        <v>8547</v>
      </c>
      <c r="AJ565" s="4" t="s">
        <v>8506</v>
      </c>
      <c r="AK565" s="4" t="s">
        <v>520</v>
      </c>
      <c r="AL565" s="4" t="s">
        <v>8541</v>
      </c>
      <c r="AM565" s="8">
        <v>0</v>
      </c>
      <c r="AN565" s="8">
        <v>1</v>
      </c>
      <c r="AO565" s="8">
        <v>1</v>
      </c>
      <c r="AP565" s="8">
        <v>1</v>
      </c>
      <c r="AQ565" s="6">
        <v>3</v>
      </c>
      <c r="AR565" s="5" t="s">
        <v>8546</v>
      </c>
      <c r="AS565" s="5" t="s">
        <v>497</v>
      </c>
      <c r="AT565" s="4" t="s">
        <v>8510</v>
      </c>
      <c r="AU565" s="4" t="s">
        <v>6140</v>
      </c>
      <c r="AV565" s="4" t="s">
        <v>497</v>
      </c>
      <c r="AW565" s="4" t="s">
        <v>8513</v>
      </c>
      <c r="AX565" s="4" t="s">
        <v>8514</v>
      </c>
      <c r="AY565" s="4" t="s">
        <v>497</v>
      </c>
      <c r="AZ565" s="4" t="s">
        <v>8515</v>
      </c>
      <c r="BA565" s="4" t="s">
        <v>8516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50000</v>
      </c>
    </row>
    <row r="566" spans="1:199" ht="15.75" hidden="1">
      <c r="A566" s="51" t="s">
        <v>15996</v>
      </c>
      <c r="B566" s="3" t="s">
        <v>8493</v>
      </c>
      <c r="C566" s="4" t="s">
        <v>8494</v>
      </c>
      <c r="D566" s="4" t="s">
        <v>8495</v>
      </c>
      <c r="E566" s="4" t="s">
        <v>8496</v>
      </c>
      <c r="F566" s="4" t="s">
        <v>8497</v>
      </c>
      <c r="G566" s="4" t="s">
        <v>8498</v>
      </c>
      <c r="H566" s="3" t="s">
        <v>345</v>
      </c>
      <c r="I566" s="4" t="s">
        <v>346</v>
      </c>
      <c r="J566" s="4" t="s">
        <v>347</v>
      </c>
      <c r="K566" s="5" t="s">
        <v>8561</v>
      </c>
      <c r="L566" s="6">
        <v>2</v>
      </c>
      <c r="M566" s="5" t="s">
        <v>22</v>
      </c>
      <c r="N566" s="90" t="s">
        <v>497</v>
      </c>
      <c r="O566" s="5" t="s">
        <v>137</v>
      </c>
      <c r="P566" s="90" t="s">
        <v>3581</v>
      </c>
      <c r="Q566" s="5"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v>
      </c>
    </row>
    <row r="567" spans="1:199" s="51" customFormat="1" ht="15.75" hidden="1">
      <c r="A567" s="51" t="s">
        <v>16574</v>
      </c>
      <c r="B567" s="3" t="s">
        <v>8493</v>
      </c>
      <c r="C567" s="4" t="s">
        <v>8494</v>
      </c>
      <c r="D567" s="4" t="s">
        <v>8495</v>
      </c>
      <c r="E567" s="4" t="s">
        <v>8496</v>
      </c>
      <c r="F567" s="4" t="s">
        <v>8497</v>
      </c>
      <c r="G567" s="4" t="s">
        <v>8498</v>
      </c>
      <c r="H567" s="3" t="s">
        <v>16575</v>
      </c>
      <c r="I567" s="4" t="s">
        <v>16576</v>
      </c>
      <c r="J567" s="4" t="s">
        <v>16553</v>
      </c>
      <c r="K567" s="5" t="s">
        <v>16577</v>
      </c>
      <c r="L567" s="6" t="s">
        <v>351</v>
      </c>
      <c r="M567" s="5" t="s">
        <v>16578</v>
      </c>
      <c r="N567" s="90">
        <v>3</v>
      </c>
      <c r="O567" s="5" t="s">
        <v>153</v>
      </c>
      <c r="P567" s="90">
        <v>2</v>
      </c>
      <c r="Q567" s="5" t="s">
        <v>16579</v>
      </c>
      <c r="R567" s="90" t="s">
        <v>1593</v>
      </c>
      <c r="S567" s="4" t="s">
        <v>286</v>
      </c>
      <c r="T567" s="68" t="str">
        <f t="shared" si="8"/>
        <v xml:space="preserve">10. Reducción de las desigualdades </v>
      </c>
      <c r="U567" s="90">
        <v>2</v>
      </c>
      <c r="V567" s="4" t="s">
        <v>350</v>
      </c>
      <c r="W567" s="90" t="s">
        <v>351</v>
      </c>
      <c r="X567" s="4" t="s">
        <v>352</v>
      </c>
      <c r="Y567" s="90" t="s">
        <v>353</v>
      </c>
      <c r="Z567" s="4" t="s">
        <v>16580</v>
      </c>
      <c r="AA567" s="54" t="s">
        <v>1351</v>
      </c>
      <c r="AB567" s="3" t="s">
        <v>299</v>
      </c>
      <c r="AC567" s="4" t="s">
        <v>16581</v>
      </c>
      <c r="AD567" s="4" t="s">
        <v>16553</v>
      </c>
      <c r="AE567" s="4" t="s">
        <v>16553</v>
      </c>
      <c r="AF567" s="4" t="s">
        <v>16553</v>
      </c>
      <c r="AG567" s="4" t="s">
        <v>16553</v>
      </c>
      <c r="AH567" s="8" t="s">
        <v>16553</v>
      </c>
      <c r="AI567" s="4" t="s">
        <v>16553</v>
      </c>
      <c r="AJ567" s="4" t="s">
        <v>16553</v>
      </c>
      <c r="AK567" s="4" t="s">
        <v>16553</v>
      </c>
      <c r="AL567" s="4" t="s">
        <v>16553</v>
      </c>
      <c r="AM567" s="3" t="s">
        <v>16553</v>
      </c>
      <c r="AN567" s="3" t="s">
        <v>16553</v>
      </c>
      <c r="AO567" s="3" t="s">
        <v>16553</v>
      </c>
      <c r="AP567" s="3" t="s">
        <v>16553</v>
      </c>
      <c r="AQ567" s="3" t="s">
        <v>16553</v>
      </c>
      <c r="AR567" s="4" t="s">
        <v>16553</v>
      </c>
      <c r="AS567" s="4" t="s">
        <v>16553</v>
      </c>
      <c r="AT567" s="4" t="s">
        <v>16553</v>
      </c>
      <c r="AU567" s="4" t="s">
        <v>16553</v>
      </c>
      <c r="AV567" s="4" t="s">
        <v>16553</v>
      </c>
      <c r="AW567" s="4" t="s">
        <v>16553</v>
      </c>
      <c r="AX567" s="4" t="s">
        <v>16553</v>
      </c>
      <c r="AY567" s="4" t="s">
        <v>16553</v>
      </c>
      <c r="AZ567" s="4" t="s">
        <v>16553</v>
      </c>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199" ht="15.75" hidden="1">
      <c r="A568" s="51" t="s">
        <v>15997</v>
      </c>
      <c r="B568" s="3" t="s">
        <v>8493</v>
      </c>
      <c r="C568" s="4" t="s">
        <v>8494</v>
      </c>
      <c r="D568" s="4" t="s">
        <v>8495</v>
      </c>
      <c r="E568" s="4" t="s">
        <v>8496</v>
      </c>
      <c r="F568" s="4" t="s">
        <v>8497</v>
      </c>
      <c r="G568" s="4" t="s">
        <v>8498</v>
      </c>
      <c r="H568" s="3" t="s">
        <v>8548</v>
      </c>
      <c r="I568" s="4" t="s">
        <v>8549</v>
      </c>
      <c r="J568" s="4" t="s">
        <v>8550</v>
      </c>
      <c r="K568" s="5" t="s">
        <v>8551</v>
      </c>
      <c r="L568" s="6">
        <v>2</v>
      </c>
      <c r="M568" s="5" t="s">
        <v>22</v>
      </c>
      <c r="N568" s="90" t="s">
        <v>497</v>
      </c>
      <c r="O568" s="4" t="s">
        <v>137</v>
      </c>
      <c r="P568" s="90" t="s">
        <v>528</v>
      </c>
      <c r="Q568" s="4" t="s">
        <v>175</v>
      </c>
      <c r="R568" s="90">
        <v>16</v>
      </c>
      <c r="S568" s="4" t="s">
        <v>31</v>
      </c>
      <c r="T568" s="68" t="str">
        <f t="shared" si="8"/>
        <v>16. Paz, justicia e instituciones sólidas</v>
      </c>
      <c r="U568" s="90" t="s">
        <v>497</v>
      </c>
      <c r="V568" s="4" t="s">
        <v>34</v>
      </c>
      <c r="W568" s="90" t="s">
        <v>528</v>
      </c>
      <c r="X568" s="4" t="s">
        <v>37</v>
      </c>
      <c r="Y568" s="90" t="s">
        <v>840</v>
      </c>
      <c r="Z568" s="4" t="s">
        <v>252</v>
      </c>
      <c r="AA568" s="54" t="s">
        <v>122</v>
      </c>
      <c r="AB568" s="3" t="s">
        <v>299</v>
      </c>
      <c r="AC568" s="4" t="s">
        <v>300</v>
      </c>
      <c r="AD568" s="4" t="s">
        <v>8552</v>
      </c>
      <c r="AE568" s="4" t="s">
        <v>8553</v>
      </c>
      <c r="AF568" s="4" t="s">
        <v>8554</v>
      </c>
      <c r="AG568" s="4" t="s">
        <v>8555</v>
      </c>
      <c r="AH568" s="8">
        <v>1</v>
      </c>
      <c r="AI568" s="4" t="s">
        <v>8556</v>
      </c>
      <c r="AJ568" s="4" t="s">
        <v>8557</v>
      </c>
      <c r="AK568" s="4" t="s">
        <v>59</v>
      </c>
      <c r="AL568" s="4" t="s">
        <v>8558</v>
      </c>
      <c r="AM568" s="9">
        <v>0.25</v>
      </c>
      <c r="AN568" s="9">
        <v>0.5</v>
      </c>
      <c r="AO568" s="9">
        <v>0.75</v>
      </c>
      <c r="AP568" s="9">
        <v>1</v>
      </c>
      <c r="AQ568" s="6">
        <v>0.95</v>
      </c>
      <c r="AR568" s="5" t="s">
        <v>8559</v>
      </c>
      <c r="AS568" s="5" t="s">
        <v>8560</v>
      </c>
      <c r="AT568" s="4" t="s">
        <v>8511</v>
      </c>
      <c r="AU568" s="4" t="s">
        <v>8512</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12487182</v>
      </c>
      <c r="GM568" t="str">
        <f>PROPER(BR568)</f>
        <v/>
      </c>
      <c r="GN568" t="str">
        <f>PROPER(BS568)</f>
        <v/>
      </c>
      <c r="GO568" t="str">
        <f>PROPER(BT568)</f>
        <v/>
      </c>
      <c r="GP568" t="str">
        <f>PROPER(BU568)</f>
        <v/>
      </c>
      <c r="GQ568" t="str">
        <f>PROPER(BV568)</f>
        <v/>
      </c>
    </row>
    <row r="569" spans="1:199" ht="15.75" hidden="1">
      <c r="A569" s="51" t="s">
        <v>15998</v>
      </c>
      <c r="B569" s="3" t="s">
        <v>8562</v>
      </c>
      <c r="C569" s="4" t="s">
        <v>8563</v>
      </c>
      <c r="D569" s="4" t="s">
        <v>8564</v>
      </c>
      <c r="E569" s="4" t="s">
        <v>8565</v>
      </c>
      <c r="F569" s="4" t="s">
        <v>8566</v>
      </c>
      <c r="G569" s="4" t="s">
        <v>8567</v>
      </c>
      <c r="H569" s="3" t="s">
        <v>8568</v>
      </c>
      <c r="I569" s="4" t="s">
        <v>8569</v>
      </c>
      <c r="J569" s="4" t="s">
        <v>8570</v>
      </c>
      <c r="K569" s="5" t="s">
        <v>8571</v>
      </c>
      <c r="L569" s="6">
        <v>1</v>
      </c>
      <c r="M569" s="5" t="s">
        <v>125</v>
      </c>
      <c r="N569" s="90">
        <v>6</v>
      </c>
      <c r="O569" s="4" t="s">
        <v>135</v>
      </c>
      <c r="P569" s="90">
        <v>0</v>
      </c>
      <c r="Q569" s="4" t="s">
        <v>135</v>
      </c>
      <c r="R569" s="90">
        <v>10</v>
      </c>
      <c r="S569" s="4" t="s">
        <v>286</v>
      </c>
      <c r="T569" s="68" t="str">
        <f t="shared" si="8"/>
        <v xml:space="preserve">10. Reducción de las desigualdades </v>
      </c>
      <c r="U569" s="90" t="s">
        <v>497</v>
      </c>
      <c r="V569" s="4" t="s">
        <v>34</v>
      </c>
      <c r="W569" s="90" t="s">
        <v>349</v>
      </c>
      <c r="X569" s="4" t="s">
        <v>269</v>
      </c>
      <c r="Y569" s="90" t="s">
        <v>840</v>
      </c>
      <c r="Z569" s="4" t="s">
        <v>270</v>
      </c>
      <c r="AA569" s="54" t="s">
        <v>16482</v>
      </c>
      <c r="AB569" s="3" t="s">
        <v>8572</v>
      </c>
      <c r="AC569" s="4" t="s">
        <v>8573</v>
      </c>
      <c r="AD569" s="4" t="s">
        <v>8574</v>
      </c>
      <c r="AE569" s="4" t="s">
        <v>8575</v>
      </c>
      <c r="AF569" s="4" t="s">
        <v>8576</v>
      </c>
      <c r="AG569" s="4" t="s">
        <v>8577</v>
      </c>
      <c r="AH569" s="8">
        <v>1</v>
      </c>
      <c r="AI569" s="4" t="s">
        <v>8578</v>
      </c>
      <c r="AJ569" s="4" t="s">
        <v>8579</v>
      </c>
      <c r="AK569" s="4" t="s">
        <v>59</v>
      </c>
      <c r="AL569" s="4" t="s">
        <v>8580</v>
      </c>
      <c r="AM569" s="9">
        <v>0.249</v>
      </c>
      <c r="AN569" s="9">
        <v>0.495</v>
      </c>
      <c r="AO569" s="9">
        <v>0.745</v>
      </c>
      <c r="AP569" s="9">
        <v>1</v>
      </c>
      <c r="AQ569" s="6">
        <v>1.1479999999999999</v>
      </c>
      <c r="AR569" s="5" t="s">
        <v>8581</v>
      </c>
      <c r="AS569" s="5" t="s">
        <v>8582</v>
      </c>
      <c r="AT569" s="4" t="s">
        <v>8583</v>
      </c>
      <c r="AU569" s="4" t="s">
        <v>8584</v>
      </c>
      <c r="AV569" s="4" t="s">
        <v>8585</v>
      </c>
      <c r="AW569" s="4" t="s">
        <v>8583</v>
      </c>
      <c r="AX569" s="4" t="s">
        <v>8586</v>
      </c>
      <c r="AY569" s="4" t="s">
        <v>8587</v>
      </c>
      <c r="AZ569" s="4" t="s">
        <v>8583</v>
      </c>
      <c r="BA569" s="4" t="s">
        <v>8586</v>
      </c>
      <c r="BB569" s="4" t="s">
        <v>8588</v>
      </c>
      <c r="BC569" s="4" t="s">
        <v>8589</v>
      </c>
      <c r="BD569" s="4" t="s">
        <v>8590</v>
      </c>
      <c r="BE569" s="4" t="s">
        <v>8591</v>
      </c>
      <c r="BF569" s="4" t="s">
        <v>8589</v>
      </c>
      <c r="BG569" s="4" t="s">
        <v>8592</v>
      </c>
      <c r="BH569" s="4" t="s">
        <v>8593</v>
      </c>
      <c r="BI569" s="4" t="s">
        <v>8589</v>
      </c>
      <c r="BJ569" s="4" t="s">
        <v>8592</v>
      </c>
      <c r="BK569" s="4" t="s">
        <v>8594</v>
      </c>
      <c r="BL569" s="4" t="s">
        <v>8595</v>
      </c>
      <c r="BM569" s="4" t="s">
        <v>8596</v>
      </c>
      <c r="BN569" s="4" t="s">
        <v>8597</v>
      </c>
      <c r="BO569" s="4" t="s">
        <v>8598</v>
      </c>
      <c r="BP569" s="4" t="s">
        <v>8596</v>
      </c>
      <c r="BQ569" s="4" t="s">
        <v>8599</v>
      </c>
      <c r="BR569" s="4" t="s">
        <v>8598</v>
      </c>
      <c r="BS569" s="4" t="s">
        <v>8596</v>
      </c>
      <c r="BT569" s="4" t="s">
        <v>229</v>
      </c>
      <c r="BU569" s="4" t="s">
        <v>229</v>
      </c>
      <c r="BV569" s="4" t="s">
        <v>229</v>
      </c>
      <c r="BW569" t="s">
        <v>120</v>
      </c>
      <c r="BY569" s="69">
        <v>9209226</v>
      </c>
    </row>
    <row r="570" spans="1:199" ht="15.75" hidden="1">
      <c r="A570" s="51" t="s">
        <v>15999</v>
      </c>
      <c r="B570" s="3" t="s">
        <v>8562</v>
      </c>
      <c r="C570" s="4" t="s">
        <v>8563</v>
      </c>
      <c r="D570" s="4" t="s">
        <v>8564</v>
      </c>
      <c r="E570" s="4" t="s">
        <v>8565</v>
      </c>
      <c r="F570" s="4" t="s">
        <v>8566</v>
      </c>
      <c r="G570" s="4" t="s">
        <v>8567</v>
      </c>
      <c r="H570" s="3" t="s">
        <v>14</v>
      </c>
      <c r="I570" s="4" t="s">
        <v>16</v>
      </c>
      <c r="J570" s="4" t="s">
        <v>8600</v>
      </c>
      <c r="K570" s="5" t="s">
        <v>8601</v>
      </c>
      <c r="L570" s="6">
        <v>1</v>
      </c>
      <c r="M570" s="5" t="s">
        <v>125</v>
      </c>
      <c r="N570" s="90" t="s">
        <v>351</v>
      </c>
      <c r="O570" s="5" t="s">
        <v>135</v>
      </c>
      <c r="P570" s="90" t="s">
        <v>872</v>
      </c>
      <c r="Q570" s="5" t="s">
        <v>135</v>
      </c>
      <c r="R570" s="90" t="s">
        <v>1593</v>
      </c>
      <c r="S570" s="4" t="s">
        <v>286</v>
      </c>
      <c r="T570" s="68" t="str">
        <f t="shared" si="8"/>
        <v xml:space="preserve">10. Reducción de las desigualdades </v>
      </c>
      <c r="U570" s="90" t="s">
        <v>497</v>
      </c>
      <c r="V570" s="4" t="s">
        <v>34</v>
      </c>
      <c r="W570" s="90" t="s">
        <v>349</v>
      </c>
      <c r="X570" s="4" t="s">
        <v>269</v>
      </c>
      <c r="Y570" s="90" t="s">
        <v>840</v>
      </c>
      <c r="Z570" s="4" t="s">
        <v>270</v>
      </c>
      <c r="AA570" s="54" t="s">
        <v>16482</v>
      </c>
      <c r="AB570" s="3" t="s">
        <v>42</v>
      </c>
      <c r="AC570" s="4" t="s">
        <v>44</v>
      </c>
      <c r="AD570" s="4" t="s">
        <v>8602</v>
      </c>
      <c r="AE570" s="4" t="s">
        <v>8603</v>
      </c>
      <c r="AF570" s="4" t="s">
        <v>8604</v>
      </c>
      <c r="AG570" s="4" t="s">
        <v>8605</v>
      </c>
      <c r="AH570" s="3">
        <v>1</v>
      </c>
      <c r="AI570" s="4" t="s">
        <v>8606</v>
      </c>
      <c r="AJ570" s="4" t="s">
        <v>8607</v>
      </c>
      <c r="AK570" s="4" t="s">
        <v>403</v>
      </c>
      <c r="AL570" s="4" t="s">
        <v>8608</v>
      </c>
      <c r="AM570" s="3">
        <v>1</v>
      </c>
      <c r="AN570" s="3">
        <v>1</v>
      </c>
      <c r="AO570" s="3">
        <v>1</v>
      </c>
      <c r="AP570" s="3">
        <v>1</v>
      </c>
      <c r="AQ570" s="6">
        <v>1</v>
      </c>
      <c r="AR570" s="5" t="s">
        <v>8609</v>
      </c>
      <c r="AS570" s="5" t="s">
        <v>8610</v>
      </c>
      <c r="AT570" s="4" t="s">
        <v>8611</v>
      </c>
      <c r="AU570" s="4" t="s">
        <v>8612</v>
      </c>
      <c r="AV570" s="4" t="s">
        <v>8613</v>
      </c>
      <c r="AW570" s="4" t="s">
        <v>8611</v>
      </c>
      <c r="AX570" s="4" t="s">
        <v>8612</v>
      </c>
      <c r="AY570" s="4" t="s">
        <v>8614</v>
      </c>
      <c r="AZ570" s="4" t="s">
        <v>8611</v>
      </c>
      <c r="BA570" s="4" t="s">
        <v>8612</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9514307.3300000001</v>
      </c>
    </row>
    <row r="571" spans="1:199" ht="15.75" hidden="1">
      <c r="A571" s="51" t="s">
        <v>16000</v>
      </c>
      <c r="B571" s="3" t="s">
        <v>8562</v>
      </c>
      <c r="C571" s="4" t="s">
        <v>8563</v>
      </c>
      <c r="D571" s="4" t="s">
        <v>8564</v>
      </c>
      <c r="E571" s="4" t="s">
        <v>8565</v>
      </c>
      <c r="F571" s="4" t="s">
        <v>8566</v>
      </c>
      <c r="G571" s="4" t="s">
        <v>8567</v>
      </c>
      <c r="H571" s="3" t="s">
        <v>231</v>
      </c>
      <c r="I571" s="4" t="s">
        <v>232</v>
      </c>
      <c r="J571" s="4" t="s">
        <v>8615</v>
      </c>
      <c r="K571" s="5" t="s">
        <v>8616</v>
      </c>
      <c r="L571" s="6">
        <v>1</v>
      </c>
      <c r="M571" s="5" t="s">
        <v>125</v>
      </c>
      <c r="N571" s="90" t="s">
        <v>840</v>
      </c>
      <c r="O571" s="4" t="s">
        <v>133</v>
      </c>
      <c r="P571" s="90" t="s">
        <v>349</v>
      </c>
      <c r="Q571" s="4" t="s">
        <v>165</v>
      </c>
      <c r="R571" s="90">
        <v>16</v>
      </c>
      <c r="S571" s="4" t="s">
        <v>31</v>
      </c>
      <c r="T571" s="68" t="str">
        <f t="shared" si="8"/>
        <v>16. Paz, justicia e instituciones sólidas</v>
      </c>
      <c r="U571" s="90" t="s">
        <v>497</v>
      </c>
      <c r="V571" s="4" t="s">
        <v>34</v>
      </c>
      <c r="W571" s="90" t="s">
        <v>3581</v>
      </c>
      <c r="X571" s="4" t="s">
        <v>235</v>
      </c>
      <c r="Y571" s="90" t="s">
        <v>349</v>
      </c>
      <c r="Z571" s="4" t="s">
        <v>236</v>
      </c>
      <c r="AA571" s="54" t="s">
        <v>16481</v>
      </c>
      <c r="AB571" s="3" t="s">
        <v>237</v>
      </c>
      <c r="AC571" s="4" t="s">
        <v>238</v>
      </c>
      <c r="AD571" s="4" t="s">
        <v>8617</v>
      </c>
      <c r="AE571" s="4" t="s">
        <v>8618</v>
      </c>
      <c r="AF571" s="4" t="s">
        <v>8619</v>
      </c>
      <c r="AG571" s="4" t="s">
        <v>8620</v>
      </c>
      <c r="AH571" s="3">
        <v>1</v>
      </c>
      <c r="AI571" s="4" t="s">
        <v>8621</v>
      </c>
      <c r="AJ571" s="4" t="s">
        <v>8622</v>
      </c>
      <c r="AK571" s="4" t="s">
        <v>844</v>
      </c>
      <c r="AL571" s="4" t="s">
        <v>8608</v>
      </c>
      <c r="AM571" s="8">
        <v>0</v>
      </c>
      <c r="AN571" s="8">
        <v>1</v>
      </c>
      <c r="AO571" s="8">
        <v>2</v>
      </c>
      <c r="AP571" s="8">
        <v>2</v>
      </c>
      <c r="AQ571" s="6">
        <v>2</v>
      </c>
      <c r="AR571" s="5" t="s">
        <v>8623</v>
      </c>
      <c r="AS571" s="5" t="s">
        <v>8624</v>
      </c>
      <c r="AT571" s="4" t="s">
        <v>8611</v>
      </c>
      <c r="AU571" s="4" t="s">
        <v>8612</v>
      </c>
      <c r="AV571" s="4" t="s">
        <v>229</v>
      </c>
      <c r="AW571" s="4" t="s">
        <v>229</v>
      </c>
      <c r="AX571" s="4" t="s">
        <v>229</v>
      </c>
      <c r="AY571" s="4" t="s">
        <v>229</v>
      </c>
      <c r="AZ571" s="4" t="s">
        <v>229</v>
      </c>
      <c r="BA571" s="4" t="s">
        <v>229</v>
      </c>
      <c r="BB571" s="4" t="s">
        <v>229</v>
      </c>
      <c r="BC571" s="4" t="s">
        <v>229</v>
      </c>
      <c r="BD571" s="4" t="s">
        <v>229</v>
      </c>
      <c r="BE571" s="4" t="s">
        <v>229</v>
      </c>
      <c r="BF571" s="4" t="s">
        <v>229</v>
      </c>
      <c r="BG571" s="4" t="s">
        <v>229</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7000</v>
      </c>
    </row>
    <row r="572" spans="1:199" ht="15.75" hidden="1">
      <c r="A572" s="51" t="s">
        <v>16001</v>
      </c>
      <c r="B572" s="3" t="s">
        <v>8562</v>
      </c>
      <c r="C572" s="4" t="s">
        <v>8563</v>
      </c>
      <c r="D572" s="4" t="s">
        <v>8564</v>
      </c>
      <c r="E572" s="4" t="s">
        <v>8565</v>
      </c>
      <c r="F572" s="4" t="s">
        <v>8566</v>
      </c>
      <c r="G572" s="4" t="s">
        <v>8567</v>
      </c>
      <c r="H572" s="3" t="s">
        <v>248</v>
      </c>
      <c r="I572" s="4" t="s">
        <v>249</v>
      </c>
      <c r="J572" s="4" t="s">
        <v>8625</v>
      </c>
      <c r="K572" s="5" t="s">
        <v>8626</v>
      </c>
      <c r="L572" s="6">
        <v>1</v>
      </c>
      <c r="M572" s="5" t="s">
        <v>125</v>
      </c>
      <c r="N572" s="90" t="s">
        <v>351</v>
      </c>
      <c r="O572" s="5" t="s">
        <v>135</v>
      </c>
      <c r="P572" s="90" t="s">
        <v>872</v>
      </c>
      <c r="Q572" s="5" t="s">
        <v>135</v>
      </c>
      <c r="R572" s="90">
        <v>16</v>
      </c>
      <c r="S572" s="4" t="s">
        <v>31</v>
      </c>
      <c r="T572" s="68" t="str">
        <f t="shared" si="8"/>
        <v>16. Paz, justicia e instituciones sólidas</v>
      </c>
      <c r="U572" s="90" t="s">
        <v>497</v>
      </c>
      <c r="V572" s="4" t="s">
        <v>34</v>
      </c>
      <c r="W572" s="90" t="s">
        <v>528</v>
      </c>
      <c r="X572" s="4" t="s">
        <v>37</v>
      </c>
      <c r="Y572" s="90" t="s">
        <v>840</v>
      </c>
      <c r="Z572" s="4" t="s">
        <v>252</v>
      </c>
      <c r="AA572" s="54" t="s">
        <v>122</v>
      </c>
      <c r="AB572" s="3" t="s">
        <v>253</v>
      </c>
      <c r="AC572" s="4" t="s">
        <v>254</v>
      </c>
      <c r="AD572" s="4" t="s">
        <v>8627</v>
      </c>
      <c r="AE572" s="4" t="s">
        <v>8628</v>
      </c>
      <c r="AF572" s="4" t="s">
        <v>8629</v>
      </c>
      <c r="AG572" s="4" t="s">
        <v>8630</v>
      </c>
      <c r="AH572" s="3">
        <v>4</v>
      </c>
      <c r="AI572" s="4" t="s">
        <v>8631</v>
      </c>
      <c r="AJ572" s="4" t="s">
        <v>8632</v>
      </c>
      <c r="AK572" s="4" t="s">
        <v>844</v>
      </c>
      <c r="AL572" s="4" t="s">
        <v>8633</v>
      </c>
      <c r="AM572" s="3">
        <v>4</v>
      </c>
      <c r="AN572" s="3">
        <v>4</v>
      </c>
      <c r="AO572" s="3">
        <v>4</v>
      </c>
      <c r="AP572" s="3">
        <v>4</v>
      </c>
      <c r="AQ572" s="6">
        <v>4</v>
      </c>
      <c r="AR572" s="5" t="s">
        <v>8634</v>
      </c>
      <c r="AS572" s="5" t="s">
        <v>8635</v>
      </c>
      <c r="AT572" s="4" t="s">
        <v>8636</v>
      </c>
      <c r="AU572" s="4" t="s">
        <v>8637</v>
      </c>
      <c r="AV572" s="4" t="s">
        <v>8638</v>
      </c>
      <c r="AW572" s="4" t="s">
        <v>8639</v>
      </c>
      <c r="AX572" s="4" t="s">
        <v>8640</v>
      </c>
      <c r="AY572" s="4" t="s">
        <v>8641</v>
      </c>
      <c r="AZ572" s="4" t="s">
        <v>8636</v>
      </c>
      <c r="BA572" s="4" t="s">
        <v>8637</v>
      </c>
      <c r="BB572" s="4" t="s">
        <v>8642</v>
      </c>
      <c r="BC572" s="4" t="s">
        <v>8639</v>
      </c>
      <c r="BD572" s="4" t="s">
        <v>8643</v>
      </c>
      <c r="BE572" s="4" t="s">
        <v>8644</v>
      </c>
      <c r="BF572" s="4" t="s">
        <v>8636</v>
      </c>
      <c r="BG572" s="4" t="s">
        <v>8645</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5000</v>
      </c>
    </row>
    <row r="573" spans="1:199" ht="15.75" hidden="1">
      <c r="A573" s="51" t="s">
        <v>16002</v>
      </c>
      <c r="B573" s="3" t="s">
        <v>8562</v>
      </c>
      <c r="C573" s="4" t="s">
        <v>8563</v>
      </c>
      <c r="D573" s="4" t="s">
        <v>8564</v>
      </c>
      <c r="E573" s="4" t="s">
        <v>8565</v>
      </c>
      <c r="F573" s="4" t="s">
        <v>8566</v>
      </c>
      <c r="G573" s="4" t="s">
        <v>8567</v>
      </c>
      <c r="H573" s="3" t="s">
        <v>263</v>
      </c>
      <c r="I573" s="4" t="s">
        <v>264</v>
      </c>
      <c r="J573" s="4" t="s">
        <v>8646</v>
      </c>
      <c r="K573" s="5" t="s">
        <v>8647</v>
      </c>
      <c r="L573" s="6">
        <v>1</v>
      </c>
      <c r="M573" s="5" t="s">
        <v>125</v>
      </c>
      <c r="N573" s="90">
        <v>5</v>
      </c>
      <c r="O573" s="4" t="s">
        <v>134</v>
      </c>
      <c r="P573" s="90">
        <v>0</v>
      </c>
      <c r="Q573" s="4" t="s">
        <v>134</v>
      </c>
      <c r="R573" s="90">
        <v>5</v>
      </c>
      <c r="S573" s="4" t="s">
        <v>268</v>
      </c>
      <c r="T573" s="68" t="str">
        <f t="shared" si="8"/>
        <v xml:space="preserve">5. Igualdad de género </v>
      </c>
      <c r="U573" s="90" t="s">
        <v>497</v>
      </c>
      <c r="V573" s="4" t="s">
        <v>34</v>
      </c>
      <c r="W573" s="90" t="s">
        <v>349</v>
      </c>
      <c r="X573" s="4" t="s">
        <v>269</v>
      </c>
      <c r="Y573" s="90" t="s">
        <v>840</v>
      </c>
      <c r="Z573" s="4" t="s">
        <v>270</v>
      </c>
      <c r="AA573" s="54" t="s">
        <v>16482</v>
      </c>
      <c r="AB573" s="3" t="s">
        <v>271</v>
      </c>
      <c r="AC573" s="4" t="s">
        <v>272</v>
      </c>
      <c r="AD573" s="4" t="s">
        <v>8648</v>
      </c>
      <c r="AE573" s="4" t="s">
        <v>8649</v>
      </c>
      <c r="AF573" s="4" t="s">
        <v>8650</v>
      </c>
      <c r="AG573" s="4" t="s">
        <v>8651</v>
      </c>
      <c r="AH573" s="3">
        <v>5</v>
      </c>
      <c r="AI573" s="4" t="s">
        <v>8652</v>
      </c>
      <c r="AJ573" s="4" t="s">
        <v>8653</v>
      </c>
      <c r="AK573" s="4" t="s">
        <v>520</v>
      </c>
      <c r="AL573" s="4" t="s">
        <v>8654</v>
      </c>
      <c r="AM573" s="3">
        <v>1</v>
      </c>
      <c r="AN573" s="3">
        <v>2</v>
      </c>
      <c r="AO573" s="3">
        <v>4</v>
      </c>
      <c r="AP573" s="3">
        <v>5</v>
      </c>
      <c r="AQ573" s="6">
        <v>6</v>
      </c>
      <c r="AR573" s="5" t="s">
        <v>8655</v>
      </c>
      <c r="AS573" s="5" t="s">
        <v>8656</v>
      </c>
      <c r="AT573" s="4" t="s">
        <v>8657</v>
      </c>
      <c r="AU573" s="4" t="s">
        <v>8658</v>
      </c>
      <c r="AV573" s="4" t="s">
        <v>8659</v>
      </c>
      <c r="AW573" s="4" t="s">
        <v>8660</v>
      </c>
      <c r="AX573" s="4" t="s">
        <v>8590</v>
      </c>
      <c r="AY573" s="4" t="s">
        <v>8661</v>
      </c>
      <c r="AZ573" s="4" t="s">
        <v>8662</v>
      </c>
      <c r="BA573" s="4" t="s">
        <v>8586</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2620000</v>
      </c>
    </row>
    <row r="574" spans="1:199" ht="15.75" hidden="1">
      <c r="A574" s="51" t="s">
        <v>16003</v>
      </c>
      <c r="B574" s="3" t="s">
        <v>8562</v>
      </c>
      <c r="C574" s="4" t="s">
        <v>8563</v>
      </c>
      <c r="D574" s="4" t="s">
        <v>8564</v>
      </c>
      <c r="E574" s="4" t="s">
        <v>8565</v>
      </c>
      <c r="F574" s="4" t="s">
        <v>8566</v>
      </c>
      <c r="G574" s="4" t="s">
        <v>8567</v>
      </c>
      <c r="H574" s="3" t="s">
        <v>282</v>
      </c>
      <c r="I574" s="4" t="s">
        <v>283</v>
      </c>
      <c r="J574" s="4" t="s">
        <v>8663</v>
      </c>
      <c r="K574" s="5" t="s">
        <v>8664</v>
      </c>
      <c r="L574" s="6">
        <v>1</v>
      </c>
      <c r="M574" s="5" t="s">
        <v>125</v>
      </c>
      <c r="N574" s="90">
        <v>6</v>
      </c>
      <c r="O574" s="5" t="s">
        <v>135</v>
      </c>
      <c r="P574" s="90">
        <v>0</v>
      </c>
      <c r="Q574" s="5" t="s">
        <v>135</v>
      </c>
      <c r="R574" s="90">
        <v>10</v>
      </c>
      <c r="S574" s="4" t="s">
        <v>286</v>
      </c>
      <c r="T574" s="68" t="str">
        <f t="shared" si="8"/>
        <v xml:space="preserve">10. Reducción de las desigualdades </v>
      </c>
      <c r="U574" s="90" t="s">
        <v>497</v>
      </c>
      <c r="V574" s="4" t="s">
        <v>34</v>
      </c>
      <c r="W574" s="90" t="s">
        <v>349</v>
      </c>
      <c r="X574" s="4" t="s">
        <v>269</v>
      </c>
      <c r="Y574" s="90" t="s">
        <v>840</v>
      </c>
      <c r="Z574" s="4" t="s">
        <v>270</v>
      </c>
      <c r="AA574" s="54" t="s">
        <v>16482</v>
      </c>
      <c r="AB574" s="3" t="s">
        <v>287</v>
      </c>
      <c r="AC574" s="4" t="s">
        <v>288</v>
      </c>
      <c r="AD574" s="4" t="s">
        <v>8665</v>
      </c>
      <c r="AE574" s="4" t="s">
        <v>8603</v>
      </c>
      <c r="AF574" s="4" t="s">
        <v>8666</v>
      </c>
      <c r="AG574" s="4" t="s">
        <v>8667</v>
      </c>
      <c r="AH574" s="3">
        <v>105</v>
      </c>
      <c r="AI574" s="4" t="s">
        <v>8668</v>
      </c>
      <c r="AJ574" s="4" t="s">
        <v>8669</v>
      </c>
      <c r="AK574" s="4" t="s">
        <v>844</v>
      </c>
      <c r="AL574" s="4" t="s">
        <v>8670</v>
      </c>
      <c r="AM574" s="3">
        <v>24</v>
      </c>
      <c r="AN574" s="3">
        <v>51</v>
      </c>
      <c r="AO574" s="3">
        <v>78</v>
      </c>
      <c r="AP574" s="3">
        <v>105</v>
      </c>
      <c r="AQ574" s="6">
        <v>110</v>
      </c>
      <c r="AR574" s="5" t="s">
        <v>8667</v>
      </c>
      <c r="AS574" s="5" t="s">
        <v>8671</v>
      </c>
      <c r="AT574" s="4" t="s">
        <v>8672</v>
      </c>
      <c r="AU574" s="4" t="s">
        <v>8673</v>
      </c>
      <c r="AV574" s="4" t="s">
        <v>8674</v>
      </c>
      <c r="AW574" s="4" t="s">
        <v>8672</v>
      </c>
      <c r="AX574" s="4" t="s">
        <v>8673</v>
      </c>
      <c r="AY574" s="4" t="s">
        <v>8675</v>
      </c>
      <c r="AZ574" s="4" t="s">
        <v>8672</v>
      </c>
      <c r="BA574" s="4" t="s">
        <v>8673</v>
      </c>
      <c r="BB574" s="4" t="s">
        <v>8676</v>
      </c>
      <c r="BC574" s="4" t="s">
        <v>8672</v>
      </c>
      <c r="BD574" s="4" t="s">
        <v>8673</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3296118</v>
      </c>
    </row>
    <row r="575" spans="1:199" ht="15.75" hidden="1">
      <c r="A575" s="51" t="s">
        <v>16004</v>
      </c>
      <c r="B575" s="3" t="s">
        <v>8562</v>
      </c>
      <c r="C575" s="4" t="s">
        <v>8563</v>
      </c>
      <c r="D575" s="4" t="s">
        <v>8564</v>
      </c>
      <c r="E575" s="4" t="s">
        <v>8565</v>
      </c>
      <c r="F575" s="4" t="s">
        <v>8566</v>
      </c>
      <c r="G575" s="4" t="s">
        <v>8567</v>
      </c>
      <c r="H575" s="3" t="s">
        <v>345</v>
      </c>
      <c r="I575" s="4" t="s">
        <v>346</v>
      </c>
      <c r="J575" s="4" t="s">
        <v>347</v>
      </c>
      <c r="K575" s="5" t="s">
        <v>8700</v>
      </c>
      <c r="L575" s="6">
        <v>1</v>
      </c>
      <c r="M575" s="5" t="s">
        <v>125</v>
      </c>
      <c r="N575" s="90" t="s">
        <v>351</v>
      </c>
      <c r="O575" s="5" t="s">
        <v>135</v>
      </c>
      <c r="P575" s="90" t="s">
        <v>497</v>
      </c>
      <c r="Q575" s="5" t="s">
        <v>167</v>
      </c>
      <c r="R575" s="90" t="s">
        <v>1593</v>
      </c>
      <c r="S575" s="4" t="s">
        <v>286</v>
      </c>
      <c r="T575" s="68" t="str">
        <f t="shared" si="8"/>
        <v xml:space="preserve">10. Reducción de las desigualdades </v>
      </c>
      <c r="U575" s="90" t="s">
        <v>349</v>
      </c>
      <c r="V575" s="4" t="s">
        <v>350</v>
      </c>
      <c r="W575" s="90" t="s">
        <v>351</v>
      </c>
      <c r="X575" s="4" t="s">
        <v>352</v>
      </c>
      <c r="Y575" s="90" t="s">
        <v>353</v>
      </c>
      <c r="Z575" s="4" t="s">
        <v>354</v>
      </c>
      <c r="AA575" s="54" t="s">
        <v>1351</v>
      </c>
      <c r="AB575" s="3" t="s">
        <v>2510</v>
      </c>
      <c r="AC575" s="4" t="s">
        <v>355</v>
      </c>
      <c r="AD575" s="4" t="s">
        <v>356</v>
      </c>
      <c r="AE575" s="4" t="s">
        <v>357</v>
      </c>
      <c r="AF575" s="4" t="s">
        <v>358</v>
      </c>
      <c r="AG575" s="4" t="s">
        <v>359</v>
      </c>
      <c r="AH575" s="8">
        <v>1</v>
      </c>
      <c r="AI575" s="4" t="s">
        <v>360</v>
      </c>
      <c r="AJ575" s="4" t="s">
        <v>361</v>
      </c>
      <c r="AK575" s="4" t="s">
        <v>59</v>
      </c>
      <c r="AL575" s="4" t="s">
        <v>362</v>
      </c>
      <c r="AM575" s="3">
        <v>0</v>
      </c>
      <c r="AN575" s="3">
        <v>0.5</v>
      </c>
      <c r="AO575" s="3">
        <v>1</v>
      </c>
      <c r="AP575" s="3">
        <v>1</v>
      </c>
      <c r="AQ575" s="3">
        <v>1</v>
      </c>
      <c r="AR575" s="4" t="s">
        <v>363</v>
      </c>
      <c r="AS575" s="4" t="s">
        <v>364</v>
      </c>
      <c r="AT575" s="4" t="s">
        <v>362</v>
      </c>
      <c r="AU575" s="4" t="s">
        <v>362</v>
      </c>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Y575" s="69">
        <v>60950</v>
      </c>
    </row>
    <row r="576" spans="1:199" ht="15.75" hidden="1">
      <c r="A576" s="51" t="s">
        <v>16005</v>
      </c>
      <c r="B576" s="3" t="s">
        <v>8562</v>
      </c>
      <c r="C576" s="4" t="s">
        <v>8563</v>
      </c>
      <c r="D576" s="4" t="s">
        <v>8564</v>
      </c>
      <c r="E576" s="4" t="s">
        <v>8565</v>
      </c>
      <c r="F576" s="4" t="s">
        <v>8566</v>
      </c>
      <c r="G576" s="4" t="s">
        <v>8567</v>
      </c>
      <c r="H576" s="3" t="s">
        <v>8677</v>
      </c>
      <c r="I576" s="4" t="s">
        <v>8678</v>
      </c>
      <c r="J576" s="4" t="s">
        <v>8679</v>
      </c>
      <c r="K576" s="5" t="s">
        <v>8680</v>
      </c>
      <c r="L576" s="6">
        <v>1</v>
      </c>
      <c r="M576" s="5" t="s">
        <v>125</v>
      </c>
      <c r="N576" s="90">
        <v>6</v>
      </c>
      <c r="O576" s="4" t="s">
        <v>135</v>
      </c>
      <c r="P576" s="90" t="s">
        <v>872</v>
      </c>
      <c r="Q576" s="4" t="s">
        <v>135</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16482</v>
      </c>
      <c r="AB576" s="3" t="s">
        <v>8572</v>
      </c>
      <c r="AC576" s="4" t="s">
        <v>8573</v>
      </c>
      <c r="AD576" s="4" t="s">
        <v>8681</v>
      </c>
      <c r="AE576" s="4" t="s">
        <v>8682</v>
      </c>
      <c r="AF576" s="4" t="s">
        <v>8683</v>
      </c>
      <c r="AG576" s="4" t="s">
        <v>8684</v>
      </c>
      <c r="AH576" s="8">
        <v>1</v>
      </c>
      <c r="AI576" s="4" t="s">
        <v>8685</v>
      </c>
      <c r="AJ576" s="4" t="s">
        <v>8686</v>
      </c>
      <c r="AK576" s="4" t="s">
        <v>59</v>
      </c>
      <c r="AL576" s="4" t="s">
        <v>8687</v>
      </c>
      <c r="AM576" s="9">
        <v>0.05</v>
      </c>
      <c r="AN576" s="9">
        <v>7.4999999999999997E-2</v>
      </c>
      <c r="AO576" s="9">
        <v>0.95</v>
      </c>
      <c r="AP576" s="9">
        <v>1</v>
      </c>
      <c r="AQ576" s="6">
        <v>0.17499999999999999</v>
      </c>
      <c r="AR576" s="5" t="s">
        <v>8688</v>
      </c>
      <c r="AS576" s="5" t="s">
        <v>8689</v>
      </c>
      <c r="AT576" s="4" t="s">
        <v>8690</v>
      </c>
      <c r="AU576" s="4" t="s">
        <v>8691</v>
      </c>
      <c r="AV576" s="4" t="s">
        <v>8692</v>
      </c>
      <c r="AW576" s="4" t="s">
        <v>8693</v>
      </c>
      <c r="AX576" s="4" t="s">
        <v>8694</v>
      </c>
      <c r="AY576" s="4" t="s">
        <v>8695</v>
      </c>
      <c r="AZ576" s="4" t="s">
        <v>8696</v>
      </c>
      <c r="BA576" s="4" t="s">
        <v>8697</v>
      </c>
      <c r="BB576" s="4" t="s">
        <v>8698</v>
      </c>
      <c r="BC576" s="4" t="s">
        <v>8693</v>
      </c>
      <c r="BD576" s="4" t="s">
        <v>8694</v>
      </c>
      <c r="BE576" s="4" t="s">
        <v>8699</v>
      </c>
      <c r="BF576" s="4" t="s">
        <v>8693</v>
      </c>
      <c r="BG576" s="4" t="s">
        <v>8694</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1326912</v>
      </c>
      <c r="GM576" t="str">
        <f>PROPER(BR576)</f>
        <v/>
      </c>
      <c r="GN576" t="str">
        <f>PROPER(BS576)</f>
        <v/>
      </c>
      <c r="GO576" t="str">
        <f>PROPER(BT576)</f>
        <v/>
      </c>
      <c r="GP576" t="str">
        <f>PROPER(BU576)</f>
        <v/>
      </c>
      <c r="GQ576" t="str">
        <f>PROPER(BV576)</f>
        <v/>
      </c>
    </row>
    <row r="577" spans="1:77" ht="15.75" hidden="1">
      <c r="A577" s="51" t="s">
        <v>16006</v>
      </c>
      <c r="B577" s="3" t="s">
        <v>8701</v>
      </c>
      <c r="C577" s="4" t="s">
        <v>8702</v>
      </c>
      <c r="D577" s="4" t="s">
        <v>8703</v>
      </c>
      <c r="E577" s="4" t="s">
        <v>7321</v>
      </c>
      <c r="F577" s="4" t="s">
        <v>8704</v>
      </c>
      <c r="G577" s="4" t="s">
        <v>8800</v>
      </c>
      <c r="H577" s="3" t="s">
        <v>8801</v>
      </c>
      <c r="I577" s="4" t="s">
        <v>8802</v>
      </c>
      <c r="J577" s="4" t="s">
        <v>8803</v>
      </c>
      <c r="K577" s="5" t="s">
        <v>8804</v>
      </c>
      <c r="L577" s="6">
        <v>1</v>
      </c>
      <c r="M577" s="5" t="s">
        <v>125</v>
      </c>
      <c r="N577" s="90">
        <v>5</v>
      </c>
      <c r="O577" s="4" t="s">
        <v>134</v>
      </c>
      <c r="P577" s="90">
        <v>0</v>
      </c>
      <c r="Q577" s="4" t="s">
        <v>134</v>
      </c>
      <c r="R577" s="90">
        <v>5</v>
      </c>
      <c r="S577" s="4" t="s">
        <v>268</v>
      </c>
      <c r="T577" s="68" t="str">
        <f t="shared" si="8"/>
        <v xml:space="preserve">5. Igualdad de género </v>
      </c>
      <c r="U577" s="90" t="s">
        <v>349</v>
      </c>
      <c r="V577" s="4" t="s">
        <v>350</v>
      </c>
      <c r="W577" s="90" t="s">
        <v>351</v>
      </c>
      <c r="X577" s="4" t="s">
        <v>352</v>
      </c>
      <c r="Y577" s="90" t="s">
        <v>353</v>
      </c>
      <c r="Z577" s="4" t="s">
        <v>354</v>
      </c>
      <c r="AA577" s="54" t="s">
        <v>1351</v>
      </c>
      <c r="AB577" s="3" t="s">
        <v>8805</v>
      </c>
      <c r="AC577" s="4" t="s">
        <v>8806</v>
      </c>
      <c r="AD577" s="4" t="s">
        <v>8807</v>
      </c>
      <c r="AE577" s="4" t="s">
        <v>8808</v>
      </c>
      <c r="AF577" s="4" t="s">
        <v>8809</v>
      </c>
      <c r="AG577" s="4" t="s">
        <v>8810</v>
      </c>
      <c r="AH577" s="8">
        <v>1</v>
      </c>
      <c r="AI577" s="4" t="s">
        <v>8811</v>
      </c>
      <c r="AJ577" s="4" t="s">
        <v>8812</v>
      </c>
      <c r="AK577" s="4" t="s">
        <v>59</v>
      </c>
      <c r="AL577" s="4" t="s">
        <v>8813</v>
      </c>
      <c r="AM577" s="9">
        <v>0.15</v>
      </c>
      <c r="AN577" s="9">
        <v>0.25</v>
      </c>
      <c r="AO577" s="9">
        <v>0.35</v>
      </c>
      <c r="AP577" s="9">
        <v>1</v>
      </c>
      <c r="AQ577" s="6">
        <v>0.95</v>
      </c>
      <c r="AR577" s="5" t="s">
        <v>8814</v>
      </c>
      <c r="AS577" s="5" t="s">
        <v>8815</v>
      </c>
      <c r="AT577" s="4" t="s">
        <v>8816</v>
      </c>
      <c r="AU577" s="4" t="s">
        <v>8817</v>
      </c>
      <c r="AV577" s="4" t="s">
        <v>229</v>
      </c>
      <c r="AW577" s="4" t="s">
        <v>229</v>
      </c>
      <c r="AX577" s="4" t="s">
        <v>229</v>
      </c>
      <c r="AY577" s="4" t="s">
        <v>229</v>
      </c>
      <c r="AZ577" s="4" t="s">
        <v>229</v>
      </c>
      <c r="BA577" s="4" t="s">
        <v>229</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190000</v>
      </c>
    </row>
    <row r="578" spans="1:77" ht="15.75" hidden="1">
      <c r="A578" s="51" t="s">
        <v>16015</v>
      </c>
      <c r="B578" s="3" t="s">
        <v>8701</v>
      </c>
      <c r="C578" s="4" t="s">
        <v>8702</v>
      </c>
      <c r="D578" s="4" t="s">
        <v>8703</v>
      </c>
      <c r="E578" s="4" t="s">
        <v>7321</v>
      </c>
      <c r="F578" s="4" t="s">
        <v>8704</v>
      </c>
      <c r="G578" s="4" t="s">
        <v>8834</v>
      </c>
      <c r="H578" s="3" t="s">
        <v>263</v>
      </c>
      <c r="I578" s="4" t="s">
        <v>264</v>
      </c>
      <c r="J578" s="4" t="s">
        <v>8932</v>
      </c>
      <c r="K578" s="5" t="s">
        <v>8933</v>
      </c>
      <c r="L578" s="6">
        <v>1</v>
      </c>
      <c r="M578" s="5" t="s">
        <v>125</v>
      </c>
      <c r="N578" s="90">
        <v>5</v>
      </c>
      <c r="O578" s="4" t="s">
        <v>134</v>
      </c>
      <c r="P578" s="90">
        <v>0</v>
      </c>
      <c r="Q578" s="4" t="s">
        <v>134</v>
      </c>
      <c r="R578" s="90">
        <v>5</v>
      </c>
      <c r="S578" s="4" t="s">
        <v>268</v>
      </c>
      <c r="T578" s="68" t="str">
        <f t="shared" si="8"/>
        <v xml:space="preserve">5. Igualdad de género </v>
      </c>
      <c r="U578" s="90" t="s">
        <v>497</v>
      </c>
      <c r="V578" s="4" t="s">
        <v>34</v>
      </c>
      <c r="W578" s="90" t="s">
        <v>349</v>
      </c>
      <c r="X578" s="4" t="s">
        <v>269</v>
      </c>
      <c r="Y578" s="90" t="s">
        <v>840</v>
      </c>
      <c r="Z578" s="4" t="s">
        <v>270</v>
      </c>
      <c r="AA578" s="54" t="s">
        <v>16482</v>
      </c>
      <c r="AB578" s="3" t="s">
        <v>271</v>
      </c>
      <c r="AC578" s="4" t="s">
        <v>272</v>
      </c>
      <c r="AD578" s="4" t="s">
        <v>8934</v>
      </c>
      <c r="AE578" s="4" t="s">
        <v>8935</v>
      </c>
      <c r="AF578" s="4" t="s">
        <v>8936</v>
      </c>
      <c r="AG578" s="4" t="s">
        <v>8937</v>
      </c>
      <c r="AH578" s="8">
        <v>1</v>
      </c>
      <c r="AI578" s="4" t="s">
        <v>8938</v>
      </c>
      <c r="AJ578" s="4" t="s">
        <v>8939</v>
      </c>
      <c r="AK578" s="4" t="s">
        <v>59</v>
      </c>
      <c r="AL578" s="4" t="s">
        <v>8813</v>
      </c>
      <c r="AM578" s="9">
        <v>0.25</v>
      </c>
      <c r="AN578" s="9">
        <v>0.45</v>
      </c>
      <c r="AO578" s="9">
        <v>0.65</v>
      </c>
      <c r="AP578" s="9">
        <v>1</v>
      </c>
      <c r="AQ578" s="6">
        <v>1</v>
      </c>
      <c r="AR578" s="5" t="s">
        <v>8940</v>
      </c>
      <c r="AS578" s="5" t="s">
        <v>8941</v>
      </c>
      <c r="AT578" s="4" t="s">
        <v>8942</v>
      </c>
      <c r="AU578" s="4" t="s">
        <v>8909</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140000</v>
      </c>
    </row>
    <row r="579" spans="1:77" ht="15.75" hidden="1">
      <c r="A579" s="51" t="s">
        <v>16016</v>
      </c>
      <c r="B579" s="3" t="s">
        <v>8701</v>
      </c>
      <c r="C579" s="4" t="s">
        <v>8702</v>
      </c>
      <c r="D579" s="4" t="s">
        <v>8703</v>
      </c>
      <c r="E579" s="4" t="s">
        <v>7321</v>
      </c>
      <c r="F579" s="4" t="s">
        <v>8704</v>
      </c>
      <c r="G579" s="4" t="s">
        <v>8834</v>
      </c>
      <c r="H579" s="3" t="s">
        <v>345</v>
      </c>
      <c r="I579" s="4" t="s">
        <v>346</v>
      </c>
      <c r="J579" s="4" t="s">
        <v>347</v>
      </c>
      <c r="K579" s="5" t="s">
        <v>9162</v>
      </c>
      <c r="L579" s="6">
        <v>1</v>
      </c>
      <c r="M579" s="5" t="s">
        <v>125</v>
      </c>
      <c r="N579" s="90" t="s">
        <v>351</v>
      </c>
      <c r="O579" s="5" t="s">
        <v>135</v>
      </c>
      <c r="P579" s="90" t="s">
        <v>497</v>
      </c>
      <c r="Q579" s="5" t="s">
        <v>167</v>
      </c>
      <c r="R579" s="90" t="s">
        <v>1593</v>
      </c>
      <c r="S579" s="4" t="s">
        <v>286</v>
      </c>
      <c r="T579" s="68" t="str">
        <f t="shared" si="8"/>
        <v xml:space="preserve">10. Reducción de las desigualdades </v>
      </c>
      <c r="U579" s="90" t="s">
        <v>349</v>
      </c>
      <c r="V579" s="4" t="s">
        <v>350</v>
      </c>
      <c r="W579" s="90" t="s">
        <v>351</v>
      </c>
      <c r="X579" s="4" t="s">
        <v>352</v>
      </c>
      <c r="Y579" s="90" t="s">
        <v>353</v>
      </c>
      <c r="Z579" s="4" t="s">
        <v>354</v>
      </c>
      <c r="AA579" s="54" t="s">
        <v>1351</v>
      </c>
      <c r="AB579" s="3" t="s">
        <v>2510</v>
      </c>
      <c r="AC579" s="4" t="s">
        <v>355</v>
      </c>
      <c r="AD579" s="4" t="s">
        <v>356</v>
      </c>
      <c r="AE579" s="4" t="s">
        <v>357</v>
      </c>
      <c r="AF579" s="4" t="s">
        <v>358</v>
      </c>
      <c r="AG579" s="4" t="s">
        <v>359</v>
      </c>
      <c r="AH579" s="8">
        <v>1</v>
      </c>
      <c r="AI579" s="4" t="s">
        <v>360</v>
      </c>
      <c r="AJ579" s="4" t="s">
        <v>361</v>
      </c>
      <c r="AK579" s="4" t="s">
        <v>59</v>
      </c>
      <c r="AL579" s="4" t="s">
        <v>362</v>
      </c>
      <c r="AM579" s="3">
        <v>0</v>
      </c>
      <c r="AN579" s="3">
        <v>0.5</v>
      </c>
      <c r="AO579" s="3">
        <v>1</v>
      </c>
      <c r="AP579" s="3">
        <v>1</v>
      </c>
      <c r="AQ579" s="3">
        <v>1</v>
      </c>
      <c r="AR579" s="4" t="s">
        <v>363</v>
      </c>
      <c r="AS579" s="4" t="s">
        <v>364</v>
      </c>
      <c r="AT579" s="4" t="s">
        <v>362</v>
      </c>
      <c r="AU579" s="4" t="s">
        <v>362</v>
      </c>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Y579" s="69">
        <v>7250000</v>
      </c>
    </row>
    <row r="580" spans="1:77" ht="15.75" hidden="1">
      <c r="A580" s="51" t="s">
        <v>16017</v>
      </c>
      <c r="B580" s="3" t="s">
        <v>8701</v>
      </c>
      <c r="C580" s="4" t="s">
        <v>8702</v>
      </c>
      <c r="D580" s="4" t="s">
        <v>8703</v>
      </c>
      <c r="E580" s="4" t="s">
        <v>7321</v>
      </c>
      <c r="F580" s="4" t="s">
        <v>8704</v>
      </c>
      <c r="G580" s="4" t="s">
        <v>8705</v>
      </c>
      <c r="H580" s="3" t="s">
        <v>8943</v>
      </c>
      <c r="I580" s="4" t="s">
        <v>8944</v>
      </c>
      <c r="J580" s="4" t="s">
        <v>8945</v>
      </c>
      <c r="K580" s="5" t="s">
        <v>8946</v>
      </c>
      <c r="L580" s="6">
        <v>1</v>
      </c>
      <c r="M580" s="5" t="s">
        <v>125</v>
      </c>
      <c r="N580" s="90" t="s">
        <v>497</v>
      </c>
      <c r="O580" s="4" t="s">
        <v>130</v>
      </c>
      <c r="P580" s="90" t="s">
        <v>498</v>
      </c>
      <c r="Q580" s="4" t="s">
        <v>160</v>
      </c>
      <c r="R580" s="90">
        <v>10</v>
      </c>
      <c r="S580" s="4" t="s">
        <v>286</v>
      </c>
      <c r="T580" s="68" t="str">
        <f t="shared" si="8"/>
        <v xml:space="preserve">10. Reducción de las desigualdades </v>
      </c>
      <c r="U580" s="90" t="s">
        <v>528</v>
      </c>
      <c r="V580" s="4" t="s">
        <v>578</v>
      </c>
      <c r="W580" s="90" t="s">
        <v>497</v>
      </c>
      <c r="X580" s="4" t="s">
        <v>579</v>
      </c>
      <c r="Y580" s="90" t="s">
        <v>349</v>
      </c>
      <c r="Z580" s="4" t="s">
        <v>8947</v>
      </c>
      <c r="AA580" s="54" t="s">
        <v>16526</v>
      </c>
      <c r="AB580" s="3" t="s">
        <v>8948</v>
      </c>
      <c r="AC580" s="4" t="s">
        <v>8949</v>
      </c>
      <c r="AD580" s="4" t="s">
        <v>8950</v>
      </c>
      <c r="AE580" s="4" t="s">
        <v>8951</v>
      </c>
      <c r="AF580" s="4" t="s">
        <v>8952</v>
      </c>
      <c r="AG580" s="4" t="s">
        <v>8953</v>
      </c>
      <c r="AH580" s="8">
        <v>1</v>
      </c>
      <c r="AI580" s="4" t="s">
        <v>8954</v>
      </c>
      <c r="AJ580" s="4" t="s">
        <v>8955</v>
      </c>
      <c r="AK580" s="4" t="s">
        <v>59</v>
      </c>
      <c r="AL580" s="4" t="s">
        <v>8889</v>
      </c>
      <c r="AM580" s="9">
        <v>0.15</v>
      </c>
      <c r="AN580" s="9">
        <v>0.25</v>
      </c>
      <c r="AO580" s="9">
        <v>0.35</v>
      </c>
      <c r="AP580" s="9">
        <v>1</v>
      </c>
      <c r="AQ580" s="6">
        <v>0.75</v>
      </c>
      <c r="AR580" s="5" t="s">
        <v>8956</v>
      </c>
      <c r="AS580" s="5" t="s">
        <v>8957</v>
      </c>
      <c r="AT580" s="4" t="s">
        <v>8892</v>
      </c>
      <c r="AU580" s="4" t="s">
        <v>8893</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3391865</v>
      </c>
    </row>
    <row r="581" spans="1:77" ht="15.75" hidden="1">
      <c r="A581" s="51" t="s">
        <v>16018</v>
      </c>
      <c r="B581" s="3" t="s">
        <v>8701</v>
      </c>
      <c r="C581" s="4" t="s">
        <v>8702</v>
      </c>
      <c r="D581" s="4" t="s">
        <v>8703</v>
      </c>
      <c r="E581" s="4" t="s">
        <v>7321</v>
      </c>
      <c r="F581" s="4" t="s">
        <v>8704</v>
      </c>
      <c r="G581" s="4" t="s">
        <v>8705</v>
      </c>
      <c r="H581" s="3" t="s">
        <v>8958</v>
      </c>
      <c r="I581" s="4" t="s">
        <v>8959</v>
      </c>
      <c r="J581" s="4" t="s">
        <v>8960</v>
      </c>
      <c r="K581" s="5" t="s">
        <v>8961</v>
      </c>
      <c r="L581" s="6">
        <v>1</v>
      </c>
      <c r="M581" s="5" t="s">
        <v>125</v>
      </c>
      <c r="N581" s="90">
        <v>6</v>
      </c>
      <c r="O581" s="5" t="s">
        <v>135</v>
      </c>
      <c r="P581" s="90">
        <v>0</v>
      </c>
      <c r="Q581" s="5" t="s">
        <v>135</v>
      </c>
      <c r="R581" s="90">
        <v>10</v>
      </c>
      <c r="S581" s="4" t="s">
        <v>286</v>
      </c>
      <c r="T581" s="68" t="str">
        <f t="shared" si="8"/>
        <v xml:space="preserve">10. Reducción de las desigualdades </v>
      </c>
      <c r="U581" s="90" t="s">
        <v>349</v>
      </c>
      <c r="V581" s="4" t="s">
        <v>350</v>
      </c>
      <c r="W581" s="90" t="s">
        <v>3581</v>
      </c>
      <c r="X581" s="4" t="s">
        <v>1702</v>
      </c>
      <c r="Y581" s="90" t="s">
        <v>497</v>
      </c>
      <c r="Z581" s="4" t="s">
        <v>1702</v>
      </c>
      <c r="AA581" s="54" t="s">
        <v>8284</v>
      </c>
      <c r="AB581" s="3" t="s">
        <v>8962</v>
      </c>
      <c r="AC581" s="4" t="s">
        <v>8963</v>
      </c>
      <c r="AD581" s="4" t="s">
        <v>8964</v>
      </c>
      <c r="AE581" s="4" t="s">
        <v>8965</v>
      </c>
      <c r="AF581" s="4" t="s">
        <v>8966</v>
      </c>
      <c r="AG581" s="4" t="s">
        <v>8967</v>
      </c>
      <c r="AH581" s="8">
        <v>1</v>
      </c>
      <c r="AI581" s="4" t="s">
        <v>8968</v>
      </c>
      <c r="AJ581" s="4" t="s">
        <v>8969</v>
      </c>
      <c r="AK581" s="4" t="s">
        <v>59</v>
      </c>
      <c r="AL581" s="4" t="s">
        <v>8970</v>
      </c>
      <c r="AM581" s="8">
        <v>0</v>
      </c>
      <c r="AN581" s="9">
        <v>0.25</v>
      </c>
      <c r="AO581" s="9">
        <v>0.35</v>
      </c>
      <c r="AP581" s="9">
        <v>1</v>
      </c>
      <c r="AQ581" s="6">
        <v>0.95</v>
      </c>
      <c r="AR581" s="5" t="s">
        <v>8971</v>
      </c>
      <c r="AS581" s="5" t="s">
        <v>8972</v>
      </c>
      <c r="AT581" s="4" t="s">
        <v>8973</v>
      </c>
      <c r="AU581" s="4" t="s">
        <v>8974</v>
      </c>
      <c r="AV581" s="4" t="s">
        <v>5962</v>
      </c>
      <c r="AW581" s="4" t="s">
        <v>8973</v>
      </c>
      <c r="AX581" s="4" t="s">
        <v>8974</v>
      </c>
      <c r="AY581" s="4" t="s">
        <v>8975</v>
      </c>
      <c r="AZ581" s="4" t="s">
        <v>8973</v>
      </c>
      <c r="BA581" s="4" t="s">
        <v>8974</v>
      </c>
      <c r="BB581" s="4" t="s">
        <v>8976</v>
      </c>
      <c r="BC581" s="4" t="s">
        <v>8973</v>
      </c>
      <c r="BD581" s="4" t="s">
        <v>8974</v>
      </c>
      <c r="BE581" s="4" t="s">
        <v>8977</v>
      </c>
      <c r="BF581" s="4" t="s">
        <v>8973</v>
      </c>
      <c r="BG581" s="4" t="s">
        <v>8974</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3300000</v>
      </c>
    </row>
    <row r="582" spans="1:77" ht="15.75" hidden="1">
      <c r="A582" s="51" t="s">
        <v>16019</v>
      </c>
      <c r="B582" s="3" t="s">
        <v>8701</v>
      </c>
      <c r="C582" s="4" t="s">
        <v>8702</v>
      </c>
      <c r="D582" s="4" t="s">
        <v>8703</v>
      </c>
      <c r="E582" s="4" t="s">
        <v>7321</v>
      </c>
      <c r="F582" s="4" t="s">
        <v>8704</v>
      </c>
      <c r="G582" s="4" t="s">
        <v>8705</v>
      </c>
      <c r="H582" s="3" t="s">
        <v>8366</v>
      </c>
      <c r="I582" s="4" t="s">
        <v>8367</v>
      </c>
      <c r="J582" s="4" t="s">
        <v>8978</v>
      </c>
      <c r="K582" s="5" t="s">
        <v>8979</v>
      </c>
      <c r="L582" s="6">
        <v>1</v>
      </c>
      <c r="M582" s="5" t="s">
        <v>125</v>
      </c>
      <c r="N582" s="90">
        <v>6</v>
      </c>
      <c r="O582" s="4" t="s">
        <v>135</v>
      </c>
      <c r="P582" s="90">
        <v>0</v>
      </c>
      <c r="Q582" s="4" t="s">
        <v>135</v>
      </c>
      <c r="R582" s="90">
        <v>2</v>
      </c>
      <c r="S582" s="4" t="s">
        <v>1755</v>
      </c>
      <c r="T582" s="68" t="str">
        <f t="shared" si="8"/>
        <v xml:space="preserve">2. Hambre cero </v>
      </c>
      <c r="U582" s="90" t="s">
        <v>349</v>
      </c>
      <c r="V582" s="4" t="s">
        <v>350</v>
      </c>
      <c r="W582" s="90" t="s">
        <v>351</v>
      </c>
      <c r="X582" s="4" t="s">
        <v>352</v>
      </c>
      <c r="Y582" s="90" t="s">
        <v>498</v>
      </c>
      <c r="Z582" s="4" t="s">
        <v>1756</v>
      </c>
      <c r="AA582" s="54" t="s">
        <v>16505</v>
      </c>
      <c r="AB582" s="3" t="s">
        <v>8370</v>
      </c>
      <c r="AC582" s="4" t="s">
        <v>8371</v>
      </c>
      <c r="AD582" s="4" t="s">
        <v>8980</v>
      </c>
      <c r="AE582" s="4" t="s">
        <v>8981</v>
      </c>
      <c r="AF582" s="4" t="s">
        <v>8982</v>
      </c>
      <c r="AG582" s="4" t="s">
        <v>8983</v>
      </c>
      <c r="AH582" s="8">
        <v>1</v>
      </c>
      <c r="AI582" s="4" t="s">
        <v>8984</v>
      </c>
      <c r="AJ582" s="4" t="s">
        <v>8985</v>
      </c>
      <c r="AK582" s="4" t="s">
        <v>59</v>
      </c>
      <c r="AL582" s="4" t="s">
        <v>8986</v>
      </c>
      <c r="AM582" s="9">
        <v>0.15</v>
      </c>
      <c r="AN582" s="9">
        <v>0.41</v>
      </c>
      <c r="AO582" s="9">
        <v>0.7</v>
      </c>
      <c r="AP582" s="9">
        <v>1</v>
      </c>
      <c r="AQ582" s="6">
        <v>0.95</v>
      </c>
      <c r="AR582" s="5" t="s">
        <v>8987</v>
      </c>
      <c r="AS582" s="5" t="s">
        <v>8988</v>
      </c>
      <c r="AT582" s="4" t="s">
        <v>8989</v>
      </c>
      <c r="AU582" s="4" t="s">
        <v>8990</v>
      </c>
      <c r="AV582" s="4" t="s">
        <v>8991</v>
      </c>
      <c r="AW582" s="4" t="s">
        <v>8989</v>
      </c>
      <c r="AX582" s="4" t="s">
        <v>8990</v>
      </c>
      <c r="AY582" s="4" t="s">
        <v>8992</v>
      </c>
      <c r="AZ582" s="4" t="s">
        <v>8989</v>
      </c>
      <c r="BA582" s="4" t="s">
        <v>8990</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1112434047.97</v>
      </c>
    </row>
    <row r="583" spans="1:77" ht="15.75" hidden="1">
      <c r="A583" s="51" t="s">
        <v>16020</v>
      </c>
      <c r="B583" s="3" t="s">
        <v>8701</v>
      </c>
      <c r="C583" s="4" t="s">
        <v>8702</v>
      </c>
      <c r="D583" s="4" t="s">
        <v>8703</v>
      </c>
      <c r="E583" s="4" t="s">
        <v>7321</v>
      </c>
      <c r="F583" s="4" t="s">
        <v>8704</v>
      </c>
      <c r="G583" s="4" t="s">
        <v>8705</v>
      </c>
      <c r="H583" s="3" t="s">
        <v>8993</v>
      </c>
      <c r="I583" s="4" t="s">
        <v>8994</v>
      </c>
      <c r="J583" s="4" t="s">
        <v>8995</v>
      </c>
      <c r="K583" s="5" t="s">
        <v>8996</v>
      </c>
      <c r="L583" s="6">
        <v>1</v>
      </c>
      <c r="M583" s="5" t="s">
        <v>125</v>
      </c>
      <c r="N583" s="90">
        <v>6</v>
      </c>
      <c r="O583" s="5" t="s">
        <v>135</v>
      </c>
      <c r="P583" s="90">
        <v>4</v>
      </c>
      <c r="Q583" s="5" t="s">
        <v>170</v>
      </c>
      <c r="R583" s="90">
        <v>10</v>
      </c>
      <c r="S583" s="4" t="s">
        <v>286</v>
      </c>
      <c r="T583" s="68" t="str">
        <f t="shared" si="8"/>
        <v xml:space="preserve">10. Reducción de las desigualdades </v>
      </c>
      <c r="U583" s="90" t="s">
        <v>349</v>
      </c>
      <c r="V583" s="4" t="s">
        <v>350</v>
      </c>
      <c r="W583" s="90" t="s">
        <v>351</v>
      </c>
      <c r="X583" s="4" t="s">
        <v>352</v>
      </c>
      <c r="Y583" s="90" t="s">
        <v>353</v>
      </c>
      <c r="Z583" s="4" t="s">
        <v>354</v>
      </c>
      <c r="AA583" s="54" t="s">
        <v>1351</v>
      </c>
      <c r="AB583" s="3" t="s">
        <v>1536</v>
      </c>
      <c r="AC583" s="4" t="s">
        <v>1537</v>
      </c>
      <c r="AD583" s="4" t="s">
        <v>8997</v>
      </c>
      <c r="AE583" s="4" t="s">
        <v>8998</v>
      </c>
      <c r="AF583" s="4" t="s">
        <v>8999</v>
      </c>
      <c r="AG583" s="4" t="s">
        <v>9000</v>
      </c>
      <c r="AH583" s="8">
        <v>1</v>
      </c>
      <c r="AI583" s="4" t="s">
        <v>9001</v>
      </c>
      <c r="AJ583" s="4" t="s">
        <v>9002</v>
      </c>
      <c r="AK583" s="4" t="s">
        <v>59</v>
      </c>
      <c r="AL583" s="4" t="s">
        <v>9003</v>
      </c>
      <c r="AM583" s="9">
        <v>0.15</v>
      </c>
      <c r="AN583" s="9">
        <v>0.25</v>
      </c>
      <c r="AO583" s="9">
        <v>0.35</v>
      </c>
      <c r="AP583" s="9">
        <v>1</v>
      </c>
      <c r="AQ583" s="6">
        <v>0.95</v>
      </c>
      <c r="AR583" s="5" t="s">
        <v>9004</v>
      </c>
      <c r="AS583" s="5" t="s">
        <v>9005</v>
      </c>
      <c r="AT583" s="4" t="s">
        <v>9006</v>
      </c>
      <c r="AU583" s="4" t="s">
        <v>9007</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3600000</v>
      </c>
    </row>
    <row r="584" spans="1:77" ht="15.75" hidden="1">
      <c r="A584" s="51" t="s">
        <v>16021</v>
      </c>
      <c r="B584" s="3" t="s">
        <v>8701</v>
      </c>
      <c r="C584" s="4" t="s">
        <v>8702</v>
      </c>
      <c r="D584" s="4" t="s">
        <v>8703</v>
      </c>
      <c r="E584" s="4" t="s">
        <v>7321</v>
      </c>
      <c r="F584" s="4" t="s">
        <v>8704</v>
      </c>
      <c r="G584" s="4" t="s">
        <v>8705</v>
      </c>
      <c r="H584" s="3" t="s">
        <v>9008</v>
      </c>
      <c r="I584" s="4" t="s">
        <v>9009</v>
      </c>
      <c r="J584" s="4" t="s">
        <v>9010</v>
      </c>
      <c r="K584" s="5" t="s">
        <v>9011</v>
      </c>
      <c r="L584" s="6">
        <v>1</v>
      </c>
      <c r="M584" s="5" t="s">
        <v>125</v>
      </c>
      <c r="N584" s="90">
        <v>1</v>
      </c>
      <c r="O584" s="4" t="s">
        <v>130</v>
      </c>
      <c r="P584" s="90">
        <v>2</v>
      </c>
      <c r="Q584" s="4" t="s">
        <v>157</v>
      </c>
      <c r="R584" s="90">
        <v>2</v>
      </c>
      <c r="S584" s="4" t="s">
        <v>1755</v>
      </c>
      <c r="T584" s="68" t="str">
        <f t="shared" si="8"/>
        <v xml:space="preserve">2. Hambre cero </v>
      </c>
      <c r="U584" s="90" t="s">
        <v>349</v>
      </c>
      <c r="V584" s="4" t="s">
        <v>350</v>
      </c>
      <c r="W584" s="90" t="s">
        <v>351</v>
      </c>
      <c r="X584" s="4" t="s">
        <v>352</v>
      </c>
      <c r="Y584" s="90" t="s">
        <v>498</v>
      </c>
      <c r="Z584" s="4" t="s">
        <v>1756</v>
      </c>
      <c r="AA584" s="54" t="s">
        <v>16505</v>
      </c>
      <c r="AB584" s="3" t="s">
        <v>9012</v>
      </c>
      <c r="AC584" s="4" t="s">
        <v>9013</v>
      </c>
      <c r="AD584" s="4" t="s">
        <v>9014</v>
      </c>
      <c r="AE584" s="4" t="s">
        <v>9015</v>
      </c>
      <c r="AF584" s="4" t="s">
        <v>9016</v>
      </c>
      <c r="AG584" s="4" t="s">
        <v>9017</v>
      </c>
      <c r="AH584" s="8">
        <v>1</v>
      </c>
      <c r="AI584" s="4" t="s">
        <v>9018</v>
      </c>
      <c r="AJ584" s="4" t="s">
        <v>9019</v>
      </c>
      <c r="AK584" s="4" t="s">
        <v>59</v>
      </c>
      <c r="AL584" s="4" t="s">
        <v>9020</v>
      </c>
      <c r="AM584" s="9">
        <v>0.2</v>
      </c>
      <c r="AN584" s="9">
        <v>0.25</v>
      </c>
      <c r="AO584" s="9">
        <v>0.35</v>
      </c>
      <c r="AP584" s="9">
        <v>1</v>
      </c>
      <c r="AQ584" s="6">
        <v>0.9</v>
      </c>
      <c r="AR584" s="5" t="s">
        <v>9021</v>
      </c>
      <c r="AS584" s="5" t="s">
        <v>9022</v>
      </c>
      <c r="AT584" s="4" t="s">
        <v>9023</v>
      </c>
      <c r="AU584" s="4" t="s">
        <v>9024</v>
      </c>
      <c r="AV584" s="4" t="s">
        <v>9025</v>
      </c>
      <c r="AW584" s="4" t="s">
        <v>9026</v>
      </c>
      <c r="AX584" s="4" t="s">
        <v>9027</v>
      </c>
      <c r="AY584" s="4" t="s">
        <v>9028</v>
      </c>
      <c r="AZ584" s="4" t="s">
        <v>9029</v>
      </c>
      <c r="BA584" s="4" t="s">
        <v>9030</v>
      </c>
      <c r="BB584" s="4" t="s">
        <v>9031</v>
      </c>
      <c r="BC584" s="4" t="s">
        <v>9029</v>
      </c>
      <c r="BD584" s="4" t="s">
        <v>9030</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48031687</v>
      </c>
    </row>
    <row r="585" spans="1:77" ht="15.75" hidden="1">
      <c r="A585" s="51" t="s">
        <v>16022</v>
      </c>
      <c r="B585" s="3" t="s">
        <v>8701</v>
      </c>
      <c r="C585" s="4" t="s">
        <v>8702</v>
      </c>
      <c r="D585" s="4" t="s">
        <v>8703</v>
      </c>
      <c r="E585" s="4" t="s">
        <v>7321</v>
      </c>
      <c r="F585" s="4" t="s">
        <v>8704</v>
      </c>
      <c r="G585" s="4" t="s">
        <v>8705</v>
      </c>
      <c r="H585" s="3" t="s">
        <v>9032</v>
      </c>
      <c r="I585" s="4" t="s">
        <v>9033</v>
      </c>
      <c r="J585" s="4" t="s">
        <v>9034</v>
      </c>
      <c r="K585" s="5" t="s">
        <v>9035</v>
      </c>
      <c r="L585" s="6">
        <v>1</v>
      </c>
      <c r="M585" s="5" t="s">
        <v>125</v>
      </c>
      <c r="N585" s="90">
        <v>6</v>
      </c>
      <c r="O585" s="5" t="s">
        <v>135</v>
      </c>
      <c r="P585" s="90">
        <v>4</v>
      </c>
      <c r="Q585" s="5" t="s">
        <v>170</v>
      </c>
      <c r="R585" s="90">
        <v>10</v>
      </c>
      <c r="S585" s="4" t="s">
        <v>286</v>
      </c>
      <c r="T585" s="68" t="str">
        <f t="shared" ref="T585:T648" si="9">R585&amp;". "&amp;S585</f>
        <v xml:space="preserve">10. Reducción de las desigualdades </v>
      </c>
      <c r="U585" s="90" t="s">
        <v>349</v>
      </c>
      <c r="V585" s="4" t="s">
        <v>350</v>
      </c>
      <c r="W585" s="90" t="s">
        <v>351</v>
      </c>
      <c r="X585" s="4" t="s">
        <v>352</v>
      </c>
      <c r="Y585" s="90" t="s">
        <v>497</v>
      </c>
      <c r="Z585" s="4" t="s">
        <v>1535</v>
      </c>
      <c r="AA585" s="54" t="s">
        <v>16502</v>
      </c>
      <c r="AB585" s="3" t="s">
        <v>8727</v>
      </c>
      <c r="AC585" s="4" t="s">
        <v>8728</v>
      </c>
      <c r="AD585" s="4" t="s">
        <v>9036</v>
      </c>
      <c r="AE585" s="4" t="s">
        <v>9037</v>
      </c>
      <c r="AF585" s="4" t="s">
        <v>9038</v>
      </c>
      <c r="AG585" s="4" t="s">
        <v>9039</v>
      </c>
      <c r="AH585" s="8">
        <v>1</v>
      </c>
      <c r="AI585" s="4" t="s">
        <v>9040</v>
      </c>
      <c r="AJ585" s="4" t="s">
        <v>9041</v>
      </c>
      <c r="AK585" s="4" t="s">
        <v>59</v>
      </c>
      <c r="AL585" s="4" t="s">
        <v>9003</v>
      </c>
      <c r="AM585" s="9">
        <v>0.53</v>
      </c>
      <c r="AN585" s="9">
        <v>0.7</v>
      </c>
      <c r="AO585" s="9">
        <v>0.87</v>
      </c>
      <c r="AP585" s="9">
        <v>1</v>
      </c>
      <c r="AQ585" s="6">
        <v>0.95</v>
      </c>
      <c r="AR585" s="5" t="s">
        <v>9042</v>
      </c>
      <c r="AS585" s="5" t="s">
        <v>9043</v>
      </c>
      <c r="AT585" s="4" t="s">
        <v>9044</v>
      </c>
      <c r="AU585" s="4" t="s">
        <v>9045</v>
      </c>
      <c r="AV585" s="4" t="s">
        <v>229</v>
      </c>
      <c r="AW585" s="4" t="s">
        <v>229</v>
      </c>
      <c r="AX585" s="4" t="s">
        <v>229</v>
      </c>
      <c r="AY585" s="4" t="s">
        <v>229</v>
      </c>
      <c r="AZ585" s="4" t="s">
        <v>229</v>
      </c>
      <c r="BA585" s="4" t="s">
        <v>229</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4102462</v>
      </c>
    </row>
    <row r="586" spans="1:77" ht="15.75" hidden="1">
      <c r="A586" s="51" t="s">
        <v>16023</v>
      </c>
      <c r="B586" s="3" t="s">
        <v>8701</v>
      </c>
      <c r="C586" s="4" t="s">
        <v>8702</v>
      </c>
      <c r="D586" s="4" t="s">
        <v>8703</v>
      </c>
      <c r="E586" s="4" t="s">
        <v>7321</v>
      </c>
      <c r="F586" s="4" t="s">
        <v>8704</v>
      </c>
      <c r="G586" s="4" t="s">
        <v>8705</v>
      </c>
      <c r="H586" s="3" t="s">
        <v>8722</v>
      </c>
      <c r="I586" s="4" t="s">
        <v>8723</v>
      </c>
      <c r="J586" s="4" t="s">
        <v>8724</v>
      </c>
      <c r="K586" s="5" t="s">
        <v>8725</v>
      </c>
      <c r="L586" s="6">
        <v>1</v>
      </c>
      <c r="M586" s="5" t="s">
        <v>125</v>
      </c>
      <c r="N586" s="90">
        <v>6</v>
      </c>
      <c r="O586" s="5" t="s">
        <v>135</v>
      </c>
      <c r="P586" s="90">
        <v>4</v>
      </c>
      <c r="Q586" s="5" t="s">
        <v>170</v>
      </c>
      <c r="R586" s="90">
        <v>10</v>
      </c>
      <c r="S586" s="4" t="s">
        <v>286</v>
      </c>
      <c r="T586" s="68" t="str">
        <f t="shared" si="9"/>
        <v xml:space="preserve">10. Reducción de las desigualdades </v>
      </c>
      <c r="U586" s="90" t="s">
        <v>349</v>
      </c>
      <c r="V586" s="4" t="s">
        <v>350</v>
      </c>
      <c r="W586" s="90" t="s">
        <v>528</v>
      </c>
      <c r="X586" s="4" t="s">
        <v>973</v>
      </c>
      <c r="Y586" s="90" t="s">
        <v>349</v>
      </c>
      <c r="Z586" s="4" t="s">
        <v>8726</v>
      </c>
      <c r="AA586" s="54" t="s">
        <v>16527</v>
      </c>
      <c r="AB586" s="3" t="s">
        <v>8727</v>
      </c>
      <c r="AC586" s="4" t="s">
        <v>8728</v>
      </c>
      <c r="AD586" s="4" t="s">
        <v>8729</v>
      </c>
      <c r="AE586" s="4" t="s">
        <v>8730</v>
      </c>
      <c r="AF586" s="4" t="s">
        <v>8731</v>
      </c>
      <c r="AG586" s="4" t="s">
        <v>8732</v>
      </c>
      <c r="AH586" s="8">
        <v>1</v>
      </c>
      <c r="AI586" s="4" t="s">
        <v>8733</v>
      </c>
      <c r="AJ586" s="4" t="s">
        <v>8734</v>
      </c>
      <c r="AK586" s="4" t="s">
        <v>59</v>
      </c>
      <c r="AL586" s="4" t="s">
        <v>8735</v>
      </c>
      <c r="AM586" s="9">
        <v>0.25</v>
      </c>
      <c r="AN586" s="9">
        <v>0.5</v>
      </c>
      <c r="AO586" s="9">
        <v>0.75</v>
      </c>
      <c r="AP586" s="9">
        <v>1</v>
      </c>
      <c r="AQ586" s="6">
        <v>1.1000000000000001</v>
      </c>
      <c r="AR586" s="5" t="s">
        <v>8736</v>
      </c>
      <c r="AS586" s="5" t="s">
        <v>8737</v>
      </c>
      <c r="AT586" s="4" t="s">
        <v>8738</v>
      </c>
      <c r="AU586" s="4" t="s">
        <v>8739</v>
      </c>
      <c r="AV586" s="4" t="s">
        <v>8740</v>
      </c>
      <c r="AW586" s="4" t="s">
        <v>8738</v>
      </c>
      <c r="AX586" s="4" t="s">
        <v>8739</v>
      </c>
      <c r="AY586" s="4" t="s">
        <v>8741</v>
      </c>
      <c r="AZ586" s="4" t="s">
        <v>8738</v>
      </c>
      <c r="BA586" s="4" t="s">
        <v>8739</v>
      </c>
      <c r="BB586" s="4" t="s">
        <v>8742</v>
      </c>
      <c r="BC586" s="4" t="s">
        <v>8738</v>
      </c>
      <c r="BD586" s="4" t="s">
        <v>8739</v>
      </c>
      <c r="BE586" s="4" t="s">
        <v>8743</v>
      </c>
      <c r="BF586" s="4" t="s">
        <v>8744</v>
      </c>
      <c r="BG586" s="4" t="s">
        <v>8745</v>
      </c>
      <c r="BH586" s="4" t="s">
        <v>8746</v>
      </c>
      <c r="BI586" s="4" t="s">
        <v>8744</v>
      </c>
      <c r="BJ586" s="4" t="s">
        <v>8747</v>
      </c>
      <c r="BK586" s="4" t="s">
        <v>8748</v>
      </c>
      <c r="BL586" s="4" t="s">
        <v>8749</v>
      </c>
      <c r="BM586" s="4" t="s">
        <v>8750</v>
      </c>
      <c r="BN586" s="4" t="s">
        <v>8751</v>
      </c>
      <c r="BO586" s="4" t="s">
        <v>8749</v>
      </c>
      <c r="BP586" s="4" t="s">
        <v>8721</v>
      </c>
      <c r="BQ586" s="4" t="s">
        <v>229</v>
      </c>
      <c r="BR586" s="4" t="s">
        <v>229</v>
      </c>
      <c r="BS586" s="4" t="s">
        <v>229</v>
      </c>
      <c r="BT586" s="4" t="s">
        <v>8752</v>
      </c>
      <c r="BU586" s="4" t="s">
        <v>8749</v>
      </c>
      <c r="BV586" s="4" t="s">
        <v>229</v>
      </c>
      <c r="BY586" s="69">
        <v>183822</v>
      </c>
    </row>
    <row r="587" spans="1:77" ht="15.75" hidden="1">
      <c r="A587" s="51" t="s">
        <v>16024</v>
      </c>
      <c r="B587" s="3" t="s">
        <v>8701</v>
      </c>
      <c r="C587" s="4" t="s">
        <v>8702</v>
      </c>
      <c r="D587" s="4" t="s">
        <v>8703</v>
      </c>
      <c r="E587" s="4" t="s">
        <v>7321</v>
      </c>
      <c r="F587" s="4" t="s">
        <v>8704</v>
      </c>
      <c r="G587" s="4" t="s">
        <v>8705</v>
      </c>
      <c r="H587" s="3" t="s">
        <v>9046</v>
      </c>
      <c r="I587" s="4" t="s">
        <v>9047</v>
      </c>
      <c r="J587" s="4" t="s">
        <v>9048</v>
      </c>
      <c r="K587" s="5" t="s">
        <v>9049</v>
      </c>
      <c r="L587" s="6">
        <v>1</v>
      </c>
      <c r="M587" s="5" t="s">
        <v>125</v>
      </c>
      <c r="N587" s="90">
        <v>1</v>
      </c>
      <c r="O587" s="4" t="s">
        <v>130</v>
      </c>
      <c r="P587" s="90">
        <v>1</v>
      </c>
      <c r="Q587" s="4" t="s">
        <v>156</v>
      </c>
      <c r="R587" s="90">
        <v>4</v>
      </c>
      <c r="S587" s="4" t="s">
        <v>1022</v>
      </c>
      <c r="T587" s="68" t="str">
        <f t="shared" si="9"/>
        <v>4. Educación de calidad</v>
      </c>
      <c r="U587" s="90" t="s">
        <v>349</v>
      </c>
      <c r="V587" s="4" t="s">
        <v>350</v>
      </c>
      <c r="W587" s="90" t="s">
        <v>3581</v>
      </c>
      <c r="X587" s="4" t="s">
        <v>1702</v>
      </c>
      <c r="Y587" s="90" t="s">
        <v>497</v>
      </c>
      <c r="Z587" s="4" t="s">
        <v>1702</v>
      </c>
      <c r="AA587" s="54" t="s">
        <v>8284</v>
      </c>
      <c r="AB587" s="3" t="s">
        <v>9050</v>
      </c>
      <c r="AC587" s="4" t="s">
        <v>9051</v>
      </c>
      <c r="AD587" s="4" t="s">
        <v>9052</v>
      </c>
      <c r="AE587" s="4" t="s">
        <v>9053</v>
      </c>
      <c r="AF587" s="4" t="s">
        <v>9054</v>
      </c>
      <c r="AG587" s="4" t="s">
        <v>9055</v>
      </c>
      <c r="AH587" s="8">
        <v>1</v>
      </c>
      <c r="AI587" s="4" t="s">
        <v>9056</v>
      </c>
      <c r="AJ587" s="4" t="s">
        <v>9057</v>
      </c>
      <c r="AK587" s="4" t="s">
        <v>59</v>
      </c>
      <c r="AL587" s="4" t="s">
        <v>8813</v>
      </c>
      <c r="AM587" s="9">
        <v>0.25</v>
      </c>
      <c r="AN587" s="9">
        <v>0.5</v>
      </c>
      <c r="AO587" s="9">
        <v>0.75</v>
      </c>
      <c r="AP587" s="9">
        <v>1</v>
      </c>
      <c r="AQ587" s="6">
        <v>0.95499999999999996</v>
      </c>
      <c r="AR587" s="5" t="s">
        <v>9058</v>
      </c>
      <c r="AS587" s="5" t="s">
        <v>9059</v>
      </c>
      <c r="AT587" s="4" t="s">
        <v>9060</v>
      </c>
      <c r="AU587" s="4" t="s">
        <v>9061</v>
      </c>
      <c r="AV587" s="4" t="s">
        <v>9062</v>
      </c>
      <c r="AW587" s="4" t="s">
        <v>9063</v>
      </c>
      <c r="AX587" s="4" t="s">
        <v>9064</v>
      </c>
      <c r="AY587" s="4" t="s">
        <v>9065</v>
      </c>
      <c r="AZ587" s="4" t="s">
        <v>9066</v>
      </c>
      <c r="BA587" s="4" t="s">
        <v>9067</v>
      </c>
      <c r="BB587" s="4" t="s">
        <v>229</v>
      </c>
      <c r="BC587" s="4" t="s">
        <v>229</v>
      </c>
      <c r="BD587" s="4" t="s">
        <v>229</v>
      </c>
      <c r="BE587" s="4" t="s">
        <v>229</v>
      </c>
      <c r="BF587" s="4" t="s">
        <v>229</v>
      </c>
      <c r="BG587" s="4" t="s">
        <v>229</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100000</v>
      </c>
    </row>
    <row r="588" spans="1:77" ht="15.75" hidden="1">
      <c r="A588" s="51" t="s">
        <v>16007</v>
      </c>
      <c r="B588" s="3" t="s">
        <v>8701</v>
      </c>
      <c r="C588" s="4" t="s">
        <v>8702</v>
      </c>
      <c r="D588" s="4" t="s">
        <v>8703</v>
      </c>
      <c r="E588" s="4" t="s">
        <v>7321</v>
      </c>
      <c r="F588" s="4" t="s">
        <v>8704</v>
      </c>
      <c r="G588" s="4" t="s">
        <v>8800</v>
      </c>
      <c r="H588" s="3" t="s">
        <v>8818</v>
      </c>
      <c r="I588" s="4" t="s">
        <v>8819</v>
      </c>
      <c r="J588" s="4" t="s">
        <v>8820</v>
      </c>
      <c r="K588" s="5" t="s">
        <v>8821</v>
      </c>
      <c r="L588" s="6">
        <v>1</v>
      </c>
      <c r="M588" s="5" t="s">
        <v>125</v>
      </c>
      <c r="N588" s="90">
        <v>6</v>
      </c>
      <c r="O588" s="5" t="s">
        <v>135</v>
      </c>
      <c r="P588" s="90">
        <v>1</v>
      </c>
      <c r="Q588" s="5" t="s">
        <v>167</v>
      </c>
      <c r="R588" s="90">
        <v>4</v>
      </c>
      <c r="S588" s="4" t="s">
        <v>1022</v>
      </c>
      <c r="T588" s="68" t="str">
        <f t="shared" si="9"/>
        <v>4. Educación de calidad</v>
      </c>
      <c r="U588" s="90" t="s">
        <v>349</v>
      </c>
      <c r="V588" s="4" t="s">
        <v>350</v>
      </c>
      <c r="W588" s="90" t="s">
        <v>498</v>
      </c>
      <c r="X588" s="4" t="s">
        <v>693</v>
      </c>
      <c r="Y588" s="90" t="s">
        <v>497</v>
      </c>
      <c r="Z588" s="4" t="s">
        <v>1023</v>
      </c>
      <c r="AA588" s="54" t="s">
        <v>16498</v>
      </c>
      <c r="AB588" s="3" t="s">
        <v>8822</v>
      </c>
      <c r="AC588" s="4" t="s">
        <v>8823</v>
      </c>
      <c r="AD588" s="4" t="s">
        <v>8824</v>
      </c>
      <c r="AE588" s="4" t="s">
        <v>8825</v>
      </c>
      <c r="AF588" s="4" t="s">
        <v>8826</v>
      </c>
      <c r="AG588" s="4" t="s">
        <v>8827</v>
      </c>
      <c r="AH588" s="8">
        <v>1</v>
      </c>
      <c r="AI588" s="4" t="s">
        <v>8828</v>
      </c>
      <c r="AJ588" s="4" t="s">
        <v>8829</v>
      </c>
      <c r="AK588" s="4" t="s">
        <v>59</v>
      </c>
      <c r="AL588" s="4" t="s">
        <v>8813</v>
      </c>
      <c r="AM588" s="9">
        <v>0.1</v>
      </c>
      <c r="AN588" s="9">
        <v>0.25</v>
      </c>
      <c r="AO588" s="9">
        <v>0.35</v>
      </c>
      <c r="AP588" s="9">
        <v>1</v>
      </c>
      <c r="AQ588" s="6">
        <v>0.95</v>
      </c>
      <c r="AR588" s="5" t="s">
        <v>8830</v>
      </c>
      <c r="AS588" s="5" t="s">
        <v>8831</v>
      </c>
      <c r="AT588" s="4" t="s">
        <v>8816</v>
      </c>
      <c r="AU588" s="4" t="s">
        <v>8832</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8833</v>
      </c>
      <c r="BY588" s="69">
        <v>30000</v>
      </c>
    </row>
    <row r="589" spans="1:77" ht="15.75" hidden="1">
      <c r="A589" s="51" t="s">
        <v>16025</v>
      </c>
      <c r="B589" s="3" t="s">
        <v>8701</v>
      </c>
      <c r="C589" s="4" t="s">
        <v>8702</v>
      </c>
      <c r="D589" s="4" t="s">
        <v>8703</v>
      </c>
      <c r="E589" s="4" t="s">
        <v>7321</v>
      </c>
      <c r="F589" s="4" t="s">
        <v>8704</v>
      </c>
      <c r="G589" s="4" t="s">
        <v>8705</v>
      </c>
      <c r="H589" s="3" t="s">
        <v>8753</v>
      </c>
      <c r="I589" s="4" t="s">
        <v>8754</v>
      </c>
      <c r="J589" s="4" t="s">
        <v>8755</v>
      </c>
      <c r="K589" s="5" t="s">
        <v>8756</v>
      </c>
      <c r="L589" s="6">
        <v>1</v>
      </c>
      <c r="M589" s="5" t="s">
        <v>125</v>
      </c>
      <c r="N589" s="90">
        <v>6</v>
      </c>
      <c r="O589" s="4" t="s">
        <v>135</v>
      </c>
      <c r="P589" s="90">
        <v>0</v>
      </c>
      <c r="Q589" s="4" t="s">
        <v>1341</v>
      </c>
      <c r="R589" s="90">
        <v>5</v>
      </c>
      <c r="S589" s="4" t="s">
        <v>268</v>
      </c>
      <c r="T589" s="68" t="str">
        <f t="shared" si="9"/>
        <v xml:space="preserve">5. Igualdad de género </v>
      </c>
      <c r="U589" s="90" t="s">
        <v>349</v>
      </c>
      <c r="V589" s="4" t="s">
        <v>350</v>
      </c>
      <c r="W589" s="90" t="s">
        <v>351</v>
      </c>
      <c r="X589" s="4" t="s">
        <v>352</v>
      </c>
      <c r="Y589" s="90" t="s">
        <v>528</v>
      </c>
      <c r="Z589" s="4" t="s">
        <v>1514</v>
      </c>
      <c r="AA589" s="54" t="s">
        <v>16507</v>
      </c>
      <c r="AB589" s="3" t="s">
        <v>8757</v>
      </c>
      <c r="AC589" s="4" t="s">
        <v>8758</v>
      </c>
      <c r="AD589" s="4" t="s">
        <v>8759</v>
      </c>
      <c r="AE589" s="4" t="s">
        <v>8760</v>
      </c>
      <c r="AF589" s="4" t="s">
        <v>8761</v>
      </c>
      <c r="AG589" s="4" t="s">
        <v>8762</v>
      </c>
      <c r="AH589" s="8">
        <v>1</v>
      </c>
      <c r="AI589" s="4" t="s">
        <v>8763</v>
      </c>
      <c r="AJ589" s="4" t="s">
        <v>8764</v>
      </c>
      <c r="AK589" s="4" t="s">
        <v>59</v>
      </c>
      <c r="AL589" s="4" t="s">
        <v>8765</v>
      </c>
      <c r="AM589" s="9">
        <v>0.25</v>
      </c>
      <c r="AN589" s="9">
        <v>0.45</v>
      </c>
      <c r="AO589" s="9">
        <v>0.65</v>
      </c>
      <c r="AP589" s="9">
        <v>1</v>
      </c>
      <c r="AQ589" s="6">
        <v>1.1000000000000001</v>
      </c>
      <c r="AR589" s="5" t="s">
        <v>8766</v>
      </c>
      <c r="AS589" s="5" t="s">
        <v>8767</v>
      </c>
      <c r="AT589" s="4" t="s">
        <v>8768</v>
      </c>
      <c r="AU589" s="4" t="s">
        <v>8769</v>
      </c>
      <c r="AV589" s="4" t="s">
        <v>8770</v>
      </c>
      <c r="AW589" s="4" t="s">
        <v>8771</v>
      </c>
      <c r="AX589" s="4" t="s">
        <v>8772</v>
      </c>
      <c r="AY589" s="4" t="s">
        <v>8773</v>
      </c>
      <c r="AZ589" s="4" t="s">
        <v>8774</v>
      </c>
      <c r="BA589" s="4" t="s">
        <v>8775</v>
      </c>
      <c r="BB589" s="4" t="s">
        <v>8776</v>
      </c>
      <c r="BC589" s="4" t="s">
        <v>8771</v>
      </c>
      <c r="BD589" s="4" t="s">
        <v>8772</v>
      </c>
      <c r="BE589" s="4" t="s">
        <v>8777</v>
      </c>
      <c r="BF589" s="4" t="s">
        <v>8778</v>
      </c>
      <c r="BG589" s="4" t="s">
        <v>8779</v>
      </c>
      <c r="BH589" s="4" t="s">
        <v>8780</v>
      </c>
      <c r="BI589" s="4" t="s">
        <v>8771</v>
      </c>
      <c r="BJ589" s="4" t="s">
        <v>8772</v>
      </c>
      <c r="BK589" s="4" t="s">
        <v>8781</v>
      </c>
      <c r="BL589" s="4" t="s">
        <v>8782</v>
      </c>
      <c r="BM589" s="4" t="s">
        <v>8783</v>
      </c>
      <c r="BN589" s="4" t="s">
        <v>8784</v>
      </c>
      <c r="BO589" s="4" t="s">
        <v>8782</v>
      </c>
      <c r="BP589" s="4" t="s">
        <v>8783</v>
      </c>
      <c r="BQ589" s="4" t="s">
        <v>229</v>
      </c>
      <c r="BR589" s="4" t="s">
        <v>229</v>
      </c>
      <c r="BS589" s="4" t="s">
        <v>229</v>
      </c>
      <c r="BT589" s="4" t="s">
        <v>229</v>
      </c>
      <c r="BU589" s="4" t="s">
        <v>229</v>
      </c>
      <c r="BV589" s="4" t="s">
        <v>229</v>
      </c>
      <c r="BY589" s="69">
        <v>6500000</v>
      </c>
    </row>
    <row r="590" spans="1:77" ht="15.75" hidden="1">
      <c r="A590" s="51" t="s">
        <v>16026</v>
      </c>
      <c r="B590" s="3" t="s">
        <v>8701</v>
      </c>
      <c r="C590" s="4" t="s">
        <v>8702</v>
      </c>
      <c r="D590" s="4" t="s">
        <v>8703</v>
      </c>
      <c r="E590" s="4" t="s">
        <v>7321</v>
      </c>
      <c r="F590" s="4" t="s">
        <v>8704</v>
      </c>
      <c r="G590" s="4" t="s">
        <v>8705</v>
      </c>
      <c r="H590" s="3" t="s">
        <v>9068</v>
      </c>
      <c r="I590" s="4" t="s">
        <v>9069</v>
      </c>
      <c r="J590" s="4" t="s">
        <v>9070</v>
      </c>
      <c r="K590" s="5" t="s">
        <v>9071</v>
      </c>
      <c r="L590" s="6">
        <v>1</v>
      </c>
      <c r="M590" s="5" t="s">
        <v>125</v>
      </c>
      <c r="N590" s="90">
        <v>6</v>
      </c>
      <c r="O590" s="5" t="s">
        <v>135</v>
      </c>
      <c r="P590" s="90">
        <v>0</v>
      </c>
      <c r="Q590" s="5" t="s">
        <v>135</v>
      </c>
      <c r="R590" s="90">
        <v>10</v>
      </c>
      <c r="S590" s="4" t="s">
        <v>286</v>
      </c>
      <c r="T590" s="68" t="str">
        <f t="shared" si="9"/>
        <v xml:space="preserve">10. Reducción de las desigualdades </v>
      </c>
      <c r="U590" s="90" t="s">
        <v>349</v>
      </c>
      <c r="V590" s="4" t="s">
        <v>350</v>
      </c>
      <c r="W590" s="90" t="s">
        <v>349</v>
      </c>
      <c r="X590" s="4" t="s">
        <v>783</v>
      </c>
      <c r="Y590" s="90" t="s">
        <v>528</v>
      </c>
      <c r="Z590" s="4" t="s">
        <v>1301</v>
      </c>
      <c r="AA590" s="54" t="s">
        <v>16492</v>
      </c>
      <c r="AB590" s="3" t="s">
        <v>1703</v>
      </c>
      <c r="AC590" s="4" t="s">
        <v>1704</v>
      </c>
      <c r="AD590" s="4" t="s">
        <v>9072</v>
      </c>
      <c r="AE590" s="4" t="s">
        <v>9073</v>
      </c>
      <c r="AF590" s="4" t="s">
        <v>9074</v>
      </c>
      <c r="AG590" s="4" t="s">
        <v>9075</v>
      </c>
      <c r="AH590" s="8">
        <v>1</v>
      </c>
      <c r="AI590" s="4" t="s">
        <v>9076</v>
      </c>
      <c r="AJ590" s="4" t="s">
        <v>9077</v>
      </c>
      <c r="AK590" s="4" t="s">
        <v>59</v>
      </c>
      <c r="AL590" s="4" t="s">
        <v>8889</v>
      </c>
      <c r="AM590" s="9">
        <v>0.25</v>
      </c>
      <c r="AN590" s="9">
        <v>0.5</v>
      </c>
      <c r="AO590" s="9">
        <v>0.75</v>
      </c>
      <c r="AP590" s="9">
        <v>1</v>
      </c>
      <c r="AQ590" s="6">
        <v>0.95</v>
      </c>
      <c r="AR590" s="5" t="s">
        <v>9078</v>
      </c>
      <c r="AS590" s="5" t="s">
        <v>9079</v>
      </c>
      <c r="AT590" s="4" t="s">
        <v>8892</v>
      </c>
      <c r="AU590" s="4" t="s">
        <v>8893</v>
      </c>
      <c r="AV590" s="4" t="s">
        <v>9080</v>
      </c>
      <c r="AW590" s="4" t="s">
        <v>8892</v>
      </c>
      <c r="AX590" s="4" t="s">
        <v>8893</v>
      </c>
      <c r="AY590" s="4" t="s">
        <v>9081</v>
      </c>
      <c r="AZ590" s="4" t="s">
        <v>8892</v>
      </c>
      <c r="BA590" s="4" t="s">
        <v>8893</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28000000</v>
      </c>
    </row>
    <row r="591" spans="1:77" ht="15.75" hidden="1">
      <c r="A591" s="51" t="s">
        <v>16027</v>
      </c>
      <c r="B591" s="3" t="s">
        <v>8701</v>
      </c>
      <c r="C591" s="4" t="s">
        <v>8702</v>
      </c>
      <c r="D591" s="4" t="s">
        <v>8703</v>
      </c>
      <c r="E591" s="4" t="s">
        <v>7321</v>
      </c>
      <c r="F591" s="4" t="s">
        <v>8704</v>
      </c>
      <c r="G591" s="4" t="s">
        <v>8705</v>
      </c>
      <c r="H591" s="3" t="s">
        <v>9082</v>
      </c>
      <c r="I591" s="4" t="s">
        <v>9083</v>
      </c>
      <c r="J591" s="4" t="s">
        <v>9084</v>
      </c>
      <c r="K591" s="5" t="s">
        <v>9085</v>
      </c>
      <c r="L591" s="6">
        <v>1</v>
      </c>
      <c r="M591" s="5" t="s">
        <v>125</v>
      </c>
      <c r="N591" s="90">
        <v>6</v>
      </c>
      <c r="O591" s="4" t="s">
        <v>135</v>
      </c>
      <c r="P591" s="90">
        <v>1</v>
      </c>
      <c r="Q591" s="4" t="s">
        <v>167</v>
      </c>
      <c r="R591" s="90">
        <v>10</v>
      </c>
      <c r="S591" s="4" t="s">
        <v>286</v>
      </c>
      <c r="T591" s="68" t="str">
        <f t="shared" si="9"/>
        <v xml:space="preserve">10. Reducción de las desigualdades </v>
      </c>
      <c r="U591" s="90" t="s">
        <v>349</v>
      </c>
      <c r="V591" s="4" t="s">
        <v>350</v>
      </c>
      <c r="W591" s="90" t="s">
        <v>351</v>
      </c>
      <c r="X591" s="4" t="s">
        <v>352</v>
      </c>
      <c r="Y591" s="90" t="s">
        <v>353</v>
      </c>
      <c r="Z591" s="4" t="s">
        <v>354</v>
      </c>
      <c r="AA591" s="54" t="s">
        <v>1351</v>
      </c>
      <c r="AB591" s="3" t="s">
        <v>9086</v>
      </c>
      <c r="AC591" s="4" t="s">
        <v>9087</v>
      </c>
      <c r="AD591" s="4" t="s">
        <v>9088</v>
      </c>
      <c r="AE591" s="4" t="s">
        <v>9089</v>
      </c>
      <c r="AF591" s="4" t="s">
        <v>9090</v>
      </c>
      <c r="AG591" s="4" t="s">
        <v>9091</v>
      </c>
      <c r="AH591" s="8">
        <v>1</v>
      </c>
      <c r="AI591" s="4" t="s">
        <v>9092</v>
      </c>
      <c r="AJ591" s="4" t="s">
        <v>9093</v>
      </c>
      <c r="AK591" s="4" t="s">
        <v>59</v>
      </c>
      <c r="AL591" s="4" t="s">
        <v>8889</v>
      </c>
      <c r="AM591" s="9">
        <v>0.25</v>
      </c>
      <c r="AN591" s="9">
        <v>0.53</v>
      </c>
      <c r="AO591" s="9">
        <v>0.73</v>
      </c>
      <c r="AP591" s="9">
        <v>1</v>
      </c>
      <c r="AQ591" s="6">
        <v>0.95</v>
      </c>
      <c r="AR591" s="5" t="s">
        <v>9094</v>
      </c>
      <c r="AS591" s="5" t="s">
        <v>9095</v>
      </c>
      <c r="AT591" s="4" t="s">
        <v>8892</v>
      </c>
      <c r="AU591" s="4" t="s">
        <v>8893</v>
      </c>
      <c r="AV591" s="4" t="s">
        <v>9096</v>
      </c>
      <c r="AW591" s="4" t="s">
        <v>8892</v>
      </c>
      <c r="AX591" s="4" t="s">
        <v>8893</v>
      </c>
      <c r="AY591" s="4" t="s">
        <v>9097</v>
      </c>
      <c r="AZ591" s="4" t="s">
        <v>8892</v>
      </c>
      <c r="BA591" s="4" t="s">
        <v>8893</v>
      </c>
      <c r="BB591" s="4" t="s">
        <v>9098</v>
      </c>
      <c r="BC591" s="4" t="s">
        <v>8892</v>
      </c>
      <c r="BD591" s="4" t="s">
        <v>8893</v>
      </c>
      <c r="BE591" s="4" t="s">
        <v>9099</v>
      </c>
      <c r="BF591" s="4" t="s">
        <v>8892</v>
      </c>
      <c r="BG591" s="4" t="s">
        <v>8893</v>
      </c>
      <c r="BH591" s="4" t="s">
        <v>9100</v>
      </c>
      <c r="BI591" s="4" t="s">
        <v>8892</v>
      </c>
      <c r="BJ591" s="4" t="s">
        <v>8893</v>
      </c>
      <c r="BK591" s="4" t="s">
        <v>9101</v>
      </c>
      <c r="BL591" s="4" t="s">
        <v>8892</v>
      </c>
      <c r="BM591" s="4" t="s">
        <v>8893</v>
      </c>
      <c r="BN591" s="4" t="s">
        <v>229</v>
      </c>
      <c r="BO591" s="4" t="s">
        <v>229</v>
      </c>
      <c r="BP591" s="4" t="s">
        <v>229</v>
      </c>
      <c r="BQ591" s="4" t="s">
        <v>229</v>
      </c>
      <c r="BR591" s="4" t="s">
        <v>229</v>
      </c>
      <c r="BS591" s="4" t="s">
        <v>229</v>
      </c>
      <c r="BT591" s="4" t="s">
        <v>229</v>
      </c>
      <c r="BU591" s="4" t="s">
        <v>229</v>
      </c>
      <c r="BV591" s="4" t="s">
        <v>229</v>
      </c>
      <c r="BY591" s="69">
        <v>5022000</v>
      </c>
    </row>
    <row r="592" spans="1:77" ht="15.75" hidden="1">
      <c r="A592" s="51" t="s">
        <v>16028</v>
      </c>
      <c r="B592" s="3" t="s">
        <v>8701</v>
      </c>
      <c r="C592" s="4" t="s">
        <v>8702</v>
      </c>
      <c r="D592" s="4" t="s">
        <v>8703</v>
      </c>
      <c r="E592" s="4" t="s">
        <v>7321</v>
      </c>
      <c r="F592" s="4" t="s">
        <v>8704</v>
      </c>
      <c r="G592" s="4" t="s">
        <v>8705</v>
      </c>
      <c r="H592" s="3" t="s">
        <v>9102</v>
      </c>
      <c r="I592" s="4" t="s">
        <v>9103</v>
      </c>
      <c r="J592" s="4" t="s">
        <v>9104</v>
      </c>
      <c r="K592" s="5" t="s">
        <v>9105</v>
      </c>
      <c r="L592" s="6">
        <v>1</v>
      </c>
      <c r="M592" s="5" t="s">
        <v>125</v>
      </c>
      <c r="N592" s="90">
        <v>2</v>
      </c>
      <c r="O592" s="5" t="s">
        <v>131</v>
      </c>
      <c r="P592" s="90">
        <v>1</v>
      </c>
      <c r="Q592" s="5" t="s">
        <v>161</v>
      </c>
      <c r="R592" s="90">
        <v>10</v>
      </c>
      <c r="S592" s="4" t="s">
        <v>286</v>
      </c>
      <c r="T592" s="68" t="str">
        <f t="shared" si="9"/>
        <v xml:space="preserve">10. Reducción de las desigualdades </v>
      </c>
      <c r="U592" s="90" t="s">
        <v>349</v>
      </c>
      <c r="V592" s="4" t="s">
        <v>350</v>
      </c>
      <c r="W592" s="90" t="s">
        <v>351</v>
      </c>
      <c r="X592" s="4" t="s">
        <v>352</v>
      </c>
      <c r="Y592" s="90" t="s">
        <v>353</v>
      </c>
      <c r="Z592" s="4" t="s">
        <v>354</v>
      </c>
      <c r="AA592" s="54" t="s">
        <v>1351</v>
      </c>
      <c r="AB592" s="3" t="s">
        <v>9106</v>
      </c>
      <c r="AC592" s="4" t="s">
        <v>9107</v>
      </c>
      <c r="AD592" s="4" t="s">
        <v>9108</v>
      </c>
      <c r="AE592" s="4" t="s">
        <v>9109</v>
      </c>
      <c r="AF592" s="4" t="s">
        <v>9110</v>
      </c>
      <c r="AG592" s="4" t="s">
        <v>9111</v>
      </c>
      <c r="AH592" s="8">
        <v>1</v>
      </c>
      <c r="AI592" s="4" t="s">
        <v>9112</v>
      </c>
      <c r="AJ592" s="4" t="s">
        <v>9113</v>
      </c>
      <c r="AK592" s="4" t="s">
        <v>59</v>
      </c>
      <c r="AL592" s="4" t="s">
        <v>8889</v>
      </c>
      <c r="AM592" s="9">
        <v>0.28999999999999998</v>
      </c>
      <c r="AN592" s="9">
        <v>0.54</v>
      </c>
      <c r="AO592" s="9">
        <v>0.76</v>
      </c>
      <c r="AP592" s="9">
        <v>1</v>
      </c>
      <c r="AQ592" s="6">
        <v>0.95</v>
      </c>
      <c r="AR592" s="5" t="s">
        <v>9114</v>
      </c>
      <c r="AS592" s="5" t="s">
        <v>9115</v>
      </c>
      <c r="AT592" s="4" t="s">
        <v>8892</v>
      </c>
      <c r="AU592" s="4" t="s">
        <v>8893</v>
      </c>
      <c r="AV592" s="4" t="s">
        <v>9116</v>
      </c>
      <c r="AW592" s="4" t="s">
        <v>8892</v>
      </c>
      <c r="AX592" s="4" t="s">
        <v>8893</v>
      </c>
      <c r="AY592" s="4" t="s">
        <v>9117</v>
      </c>
      <c r="AZ592" s="4" t="s">
        <v>8892</v>
      </c>
      <c r="BA592" s="4" t="s">
        <v>8893</v>
      </c>
      <c r="BB592" s="4" t="s">
        <v>9118</v>
      </c>
      <c r="BC592" s="4" t="s">
        <v>8892</v>
      </c>
      <c r="BD592" s="4" t="s">
        <v>8893</v>
      </c>
      <c r="BE592" s="4" t="s">
        <v>9119</v>
      </c>
      <c r="BF592" s="4" t="s">
        <v>8892</v>
      </c>
      <c r="BG592" s="4" t="s">
        <v>8893</v>
      </c>
      <c r="BH592" s="4" t="s">
        <v>9120</v>
      </c>
      <c r="BI592" s="4" t="s">
        <v>8892</v>
      </c>
      <c r="BJ592" s="4" t="s">
        <v>8893</v>
      </c>
      <c r="BK592" s="4" t="s">
        <v>9121</v>
      </c>
      <c r="BL592" s="4" t="s">
        <v>8892</v>
      </c>
      <c r="BM592" s="4" t="s">
        <v>8893</v>
      </c>
      <c r="BN592" s="4" t="s">
        <v>229</v>
      </c>
      <c r="BO592" s="4" t="s">
        <v>229</v>
      </c>
      <c r="BP592" s="4" t="s">
        <v>229</v>
      </c>
      <c r="BQ592" s="4" t="s">
        <v>229</v>
      </c>
      <c r="BR592" s="4" t="s">
        <v>229</v>
      </c>
      <c r="BS592" s="4" t="s">
        <v>229</v>
      </c>
      <c r="BT592" s="4" t="s">
        <v>229</v>
      </c>
      <c r="BU592" s="4" t="s">
        <v>229</v>
      </c>
      <c r="BV592" s="4" t="s">
        <v>229</v>
      </c>
      <c r="BY592" s="69">
        <v>827839898</v>
      </c>
    </row>
    <row r="593" spans="1:199" ht="15.75" hidden="1">
      <c r="A593" s="51" t="s">
        <v>16029</v>
      </c>
      <c r="B593" s="3" t="s">
        <v>8701</v>
      </c>
      <c r="C593" s="4" t="s">
        <v>8702</v>
      </c>
      <c r="D593" s="4" t="s">
        <v>8703</v>
      </c>
      <c r="E593" s="4" t="s">
        <v>7321</v>
      </c>
      <c r="F593" s="4" t="s">
        <v>8704</v>
      </c>
      <c r="G593" s="4" t="s">
        <v>8705</v>
      </c>
      <c r="H593" s="3" t="s">
        <v>9122</v>
      </c>
      <c r="I593" s="4" t="s">
        <v>9123</v>
      </c>
      <c r="J593" s="4" t="s">
        <v>9124</v>
      </c>
      <c r="K593" s="5" t="s">
        <v>9125</v>
      </c>
      <c r="L593" s="6">
        <v>1</v>
      </c>
      <c r="M593" s="5" t="s">
        <v>125</v>
      </c>
      <c r="N593" s="90">
        <v>6</v>
      </c>
      <c r="O593" s="4" t="s">
        <v>135</v>
      </c>
      <c r="P593" s="90">
        <v>1</v>
      </c>
      <c r="Q593" s="4" t="s">
        <v>167</v>
      </c>
      <c r="R593" s="90">
        <v>10</v>
      </c>
      <c r="S593" s="4" t="s">
        <v>286</v>
      </c>
      <c r="T593" s="68" t="str">
        <f t="shared" si="9"/>
        <v xml:space="preserve">10. Reducción de las desigualdades </v>
      </c>
      <c r="U593" s="90" t="s">
        <v>349</v>
      </c>
      <c r="V593" s="4" t="s">
        <v>350</v>
      </c>
      <c r="W593" s="90" t="s">
        <v>351</v>
      </c>
      <c r="X593" s="4" t="s">
        <v>352</v>
      </c>
      <c r="Y593" s="90" t="s">
        <v>353</v>
      </c>
      <c r="Z593" s="4" t="s">
        <v>354</v>
      </c>
      <c r="AA593" s="54" t="s">
        <v>1351</v>
      </c>
      <c r="AB593" s="3" t="s">
        <v>8727</v>
      </c>
      <c r="AC593" s="4" t="s">
        <v>8728</v>
      </c>
      <c r="AD593" s="4" t="s">
        <v>9126</v>
      </c>
      <c r="AE593" s="4" t="s">
        <v>9127</v>
      </c>
      <c r="AF593" s="4" t="s">
        <v>9128</v>
      </c>
      <c r="AG593" s="4" t="s">
        <v>9129</v>
      </c>
      <c r="AH593" s="8">
        <v>0.95</v>
      </c>
      <c r="AI593" s="4" t="s">
        <v>9130</v>
      </c>
      <c r="AJ593" s="4" t="s">
        <v>9131</v>
      </c>
      <c r="AK593" s="4" t="s">
        <v>59</v>
      </c>
      <c r="AL593" s="4" t="s">
        <v>9132</v>
      </c>
      <c r="AM593" s="9">
        <v>0.15</v>
      </c>
      <c r="AN593" s="9">
        <v>0.25</v>
      </c>
      <c r="AO593" s="9">
        <v>0.35</v>
      </c>
      <c r="AP593" s="9">
        <v>0.95</v>
      </c>
      <c r="AQ593" s="6">
        <v>1</v>
      </c>
      <c r="AR593" s="5" t="s">
        <v>9133</v>
      </c>
      <c r="AS593" s="5" t="s">
        <v>9134</v>
      </c>
      <c r="AT593" s="4" t="s">
        <v>9135</v>
      </c>
      <c r="AU593" s="4" t="s">
        <v>9136</v>
      </c>
      <c r="AV593" s="4" t="s">
        <v>9137</v>
      </c>
      <c r="AW593" s="4" t="s">
        <v>9135</v>
      </c>
      <c r="AX593" s="4" t="s">
        <v>9136</v>
      </c>
      <c r="AY593" s="4" t="s">
        <v>9138</v>
      </c>
      <c r="AZ593" s="4" t="s">
        <v>9135</v>
      </c>
      <c r="BA593" s="4" t="s">
        <v>9136</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100000</v>
      </c>
    </row>
    <row r="594" spans="1:199" ht="15.75" hidden="1">
      <c r="A594" s="51" t="s">
        <v>16030</v>
      </c>
      <c r="B594" s="3" t="s">
        <v>8701</v>
      </c>
      <c r="C594" s="4" t="s">
        <v>8702</v>
      </c>
      <c r="D594" s="4" t="s">
        <v>8703</v>
      </c>
      <c r="E594" s="4" t="s">
        <v>7321</v>
      </c>
      <c r="F594" s="4" t="s">
        <v>8704</v>
      </c>
      <c r="G594" s="4" t="s">
        <v>8705</v>
      </c>
      <c r="H594" s="3" t="s">
        <v>8785</v>
      </c>
      <c r="I594" s="4" t="s">
        <v>8786</v>
      </c>
      <c r="J594" s="4" t="s">
        <v>8787</v>
      </c>
      <c r="K594" s="5" t="s">
        <v>8788</v>
      </c>
      <c r="L594" s="6">
        <v>1</v>
      </c>
      <c r="M594" s="5" t="s">
        <v>125</v>
      </c>
      <c r="N594" s="90" t="s">
        <v>351</v>
      </c>
      <c r="O594" s="5" t="s">
        <v>135</v>
      </c>
      <c r="P594" s="90" t="s">
        <v>840</v>
      </c>
      <c r="Q594" s="5" t="s">
        <v>170</v>
      </c>
      <c r="R594" s="90">
        <v>10</v>
      </c>
      <c r="S594" s="4" t="s">
        <v>286</v>
      </c>
      <c r="T594" s="68" t="str">
        <f t="shared" si="9"/>
        <v xml:space="preserve">10. Reducción de las desigualdades </v>
      </c>
      <c r="U594" s="90" t="s">
        <v>349</v>
      </c>
      <c r="V594" s="18" t="s">
        <v>350</v>
      </c>
      <c r="W594" s="90" t="s">
        <v>351</v>
      </c>
      <c r="X594" s="18" t="s">
        <v>352</v>
      </c>
      <c r="Y594" s="90" t="s">
        <v>353</v>
      </c>
      <c r="Z594" s="18" t="s">
        <v>354</v>
      </c>
      <c r="AA594" s="54" t="s">
        <v>1351</v>
      </c>
      <c r="AB594" s="17" t="s">
        <v>709</v>
      </c>
      <c r="AC594" s="4" t="s">
        <v>710</v>
      </c>
      <c r="AD594" s="4" t="s">
        <v>8789</v>
      </c>
      <c r="AE594" s="4" t="s">
        <v>8790</v>
      </c>
      <c r="AF594" s="4" t="s">
        <v>8791</v>
      </c>
      <c r="AG594" s="4" t="s">
        <v>8792</v>
      </c>
      <c r="AH594" s="8">
        <v>1</v>
      </c>
      <c r="AI594" s="4" t="s">
        <v>8793</v>
      </c>
      <c r="AJ594" s="4" t="s">
        <v>8794</v>
      </c>
      <c r="AK594" s="4" t="s">
        <v>59</v>
      </c>
      <c r="AL594" s="4" t="s">
        <v>8795</v>
      </c>
      <c r="AM594" s="9">
        <v>0.91</v>
      </c>
      <c r="AN594" s="9">
        <v>0.92</v>
      </c>
      <c r="AO594" s="9">
        <v>0.93</v>
      </c>
      <c r="AP594" s="9">
        <v>1</v>
      </c>
      <c r="AQ594" s="6">
        <v>0.95</v>
      </c>
      <c r="AR594" s="5" t="s">
        <v>8796</v>
      </c>
      <c r="AS594" s="5" t="s">
        <v>8797</v>
      </c>
      <c r="AT594" s="4" t="s">
        <v>8798</v>
      </c>
      <c r="AU594" s="4" t="s">
        <v>8799</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240000</v>
      </c>
    </row>
    <row r="595" spans="1:199" ht="15.75" hidden="1">
      <c r="A595" s="51" t="s">
        <v>16031</v>
      </c>
      <c r="B595" s="3" t="s">
        <v>8701</v>
      </c>
      <c r="C595" s="4" t="s">
        <v>8702</v>
      </c>
      <c r="D595" s="4" t="s">
        <v>8703</v>
      </c>
      <c r="E595" s="4" t="s">
        <v>7321</v>
      </c>
      <c r="F595" s="4" t="s">
        <v>8704</v>
      </c>
      <c r="G595" s="4" t="s">
        <v>8705</v>
      </c>
      <c r="H595" s="3" t="s">
        <v>9139</v>
      </c>
      <c r="I595" s="4" t="s">
        <v>9140</v>
      </c>
      <c r="J595" s="4" t="s">
        <v>9141</v>
      </c>
      <c r="K595" s="5" t="s">
        <v>9142</v>
      </c>
      <c r="L595" s="6">
        <v>1</v>
      </c>
      <c r="M595" s="5" t="s">
        <v>125</v>
      </c>
      <c r="N595" s="90" t="s">
        <v>351</v>
      </c>
      <c r="O595" s="5" t="s">
        <v>135</v>
      </c>
      <c r="P595" s="90" t="s">
        <v>349</v>
      </c>
      <c r="Q595" s="5" t="s">
        <v>168</v>
      </c>
      <c r="R595" s="90">
        <v>3</v>
      </c>
      <c r="S595" s="4" t="s">
        <v>972</v>
      </c>
      <c r="T595" s="68" t="str">
        <f t="shared" si="9"/>
        <v xml:space="preserve">3. Salud y bienestar </v>
      </c>
      <c r="U595" s="90" t="s">
        <v>349</v>
      </c>
      <c r="V595" s="18" t="s">
        <v>350</v>
      </c>
      <c r="W595" s="90" t="s">
        <v>351</v>
      </c>
      <c r="X595" s="18" t="s">
        <v>352</v>
      </c>
      <c r="Y595" s="90" t="s">
        <v>353</v>
      </c>
      <c r="Z595" s="18" t="s">
        <v>354</v>
      </c>
      <c r="AA595" s="54" t="s">
        <v>1351</v>
      </c>
      <c r="AB595" s="17" t="s">
        <v>709</v>
      </c>
      <c r="AC595" s="4" t="s">
        <v>710</v>
      </c>
      <c r="AD595" s="4" t="s">
        <v>9143</v>
      </c>
      <c r="AE595" s="4" t="s">
        <v>9144</v>
      </c>
      <c r="AF595" s="4" t="s">
        <v>9145</v>
      </c>
      <c r="AG595" s="4" t="s">
        <v>9146</v>
      </c>
      <c r="AH595" s="8">
        <v>1</v>
      </c>
      <c r="AI595" s="4" t="s">
        <v>9147</v>
      </c>
      <c r="AJ595" s="4" t="s">
        <v>9148</v>
      </c>
      <c r="AK595" s="4" t="s">
        <v>59</v>
      </c>
      <c r="AL595" s="4" t="s">
        <v>8889</v>
      </c>
      <c r="AM595" s="9">
        <v>0.15</v>
      </c>
      <c r="AN595" s="9">
        <v>0.25</v>
      </c>
      <c r="AO595" s="9">
        <v>0.35</v>
      </c>
      <c r="AP595" s="9">
        <v>1</v>
      </c>
      <c r="AQ595" s="6">
        <v>0.95</v>
      </c>
      <c r="AR595" s="5" t="s">
        <v>9149</v>
      </c>
      <c r="AS595" s="5" t="s">
        <v>9150</v>
      </c>
      <c r="AT595" s="4" t="s">
        <v>8892</v>
      </c>
      <c r="AU595" s="4" t="s">
        <v>8893</v>
      </c>
      <c r="AV595" s="4" t="s">
        <v>9151</v>
      </c>
      <c r="AW595" s="4" t="s">
        <v>8892</v>
      </c>
      <c r="AX595" s="4" t="s">
        <v>8893</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14455650</v>
      </c>
    </row>
    <row r="596" spans="1:199" ht="15.75" hidden="1">
      <c r="A596" s="51" t="s">
        <v>16032</v>
      </c>
      <c r="B596" s="3" t="s">
        <v>8701</v>
      </c>
      <c r="C596" s="4" t="s">
        <v>8702</v>
      </c>
      <c r="D596" s="4" t="s">
        <v>8703</v>
      </c>
      <c r="E596" s="4" t="s">
        <v>7321</v>
      </c>
      <c r="F596" s="4" t="s">
        <v>8704</v>
      </c>
      <c r="G596" s="4" t="s">
        <v>8705</v>
      </c>
      <c r="H596" s="3" t="s">
        <v>9152</v>
      </c>
      <c r="I596" s="4" t="s">
        <v>9153</v>
      </c>
      <c r="J596" s="4" t="s">
        <v>9154</v>
      </c>
      <c r="K596" s="5" t="s">
        <v>9155</v>
      </c>
      <c r="L596" s="6">
        <v>1</v>
      </c>
      <c r="M596" s="5" t="s">
        <v>125</v>
      </c>
      <c r="N596" s="90">
        <v>6</v>
      </c>
      <c r="O596" s="4" t="s">
        <v>135</v>
      </c>
      <c r="P596" s="90">
        <v>0</v>
      </c>
      <c r="Q596" s="4" t="s">
        <v>135</v>
      </c>
      <c r="R596" s="90">
        <v>10</v>
      </c>
      <c r="S596" s="4" t="s">
        <v>286</v>
      </c>
      <c r="T596" s="68" t="str">
        <f t="shared" si="9"/>
        <v xml:space="preserve">10. Reducción de las desigualdades </v>
      </c>
      <c r="U596" s="90" t="s">
        <v>497</v>
      </c>
      <c r="V596" s="4" t="s">
        <v>34</v>
      </c>
      <c r="W596" s="90" t="s">
        <v>349</v>
      </c>
      <c r="X596" s="4" t="s">
        <v>269</v>
      </c>
      <c r="Y596" s="90" t="s">
        <v>840</v>
      </c>
      <c r="Z596" s="4" t="s">
        <v>270</v>
      </c>
      <c r="AA596" s="54" t="s">
        <v>16482</v>
      </c>
      <c r="AB596" s="3" t="s">
        <v>1703</v>
      </c>
      <c r="AC596" s="4" t="s">
        <v>1704</v>
      </c>
      <c r="AD596" s="4" t="s">
        <v>9156</v>
      </c>
      <c r="AE596" s="4" t="s">
        <v>9157</v>
      </c>
      <c r="AF596" s="4" t="s">
        <v>9158</v>
      </c>
      <c r="AG596" s="4" t="s">
        <v>8705</v>
      </c>
      <c r="AH596" s="8">
        <v>1</v>
      </c>
      <c r="AI596" s="4" t="s">
        <v>9159</v>
      </c>
      <c r="AJ596" s="4" t="s">
        <v>9160</v>
      </c>
      <c r="AK596" s="4" t="s">
        <v>59</v>
      </c>
      <c r="AL596" s="4" t="s">
        <v>8813</v>
      </c>
      <c r="AM596" s="9">
        <v>0.15</v>
      </c>
      <c r="AN596" s="9">
        <v>0.25</v>
      </c>
      <c r="AO596" s="9">
        <v>0.35</v>
      </c>
      <c r="AP596" s="9">
        <v>1</v>
      </c>
      <c r="AQ596" s="6">
        <v>1</v>
      </c>
      <c r="AR596" s="5" t="s">
        <v>9154</v>
      </c>
      <c r="AS596" s="5" t="s">
        <v>9161</v>
      </c>
      <c r="AT596" s="4" t="s">
        <v>8816</v>
      </c>
      <c r="AU596" s="4" t="s">
        <v>8817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200000</v>
      </c>
    </row>
    <row r="597" spans="1:199" ht="15.75" hidden="1">
      <c r="A597" s="51" t="s">
        <v>16008</v>
      </c>
      <c r="B597" s="3" t="s">
        <v>8701</v>
      </c>
      <c r="C597" s="4" t="s">
        <v>8702</v>
      </c>
      <c r="D597" s="4" t="s">
        <v>8703</v>
      </c>
      <c r="E597" s="4" t="s">
        <v>7321</v>
      </c>
      <c r="F597" s="4" t="s">
        <v>8704</v>
      </c>
      <c r="G597" s="4" t="s">
        <v>8834</v>
      </c>
      <c r="H597" s="3" t="s">
        <v>8835</v>
      </c>
      <c r="I597" s="4" t="s">
        <v>8836</v>
      </c>
      <c r="J597" s="4" t="s">
        <v>8837</v>
      </c>
      <c r="K597" s="5" t="s">
        <v>8838</v>
      </c>
      <c r="L597" s="6">
        <v>1</v>
      </c>
      <c r="M597" s="5" t="s">
        <v>125</v>
      </c>
      <c r="N597" s="90">
        <v>6</v>
      </c>
      <c r="O597" s="4" t="s">
        <v>135</v>
      </c>
      <c r="P597" s="90">
        <v>1</v>
      </c>
      <c r="Q597" s="4" t="s">
        <v>167</v>
      </c>
      <c r="R597" s="90">
        <v>5</v>
      </c>
      <c r="S597" s="4" t="s">
        <v>268</v>
      </c>
      <c r="T597" s="68" t="str">
        <f t="shared" si="9"/>
        <v xml:space="preserve">5. Igualdad de género </v>
      </c>
      <c r="U597" s="90" t="s">
        <v>349</v>
      </c>
      <c r="V597" s="4" t="s">
        <v>350</v>
      </c>
      <c r="W597" s="90" t="s">
        <v>351</v>
      </c>
      <c r="X597" s="4" t="s">
        <v>352</v>
      </c>
      <c r="Y597" s="90" t="s">
        <v>528</v>
      </c>
      <c r="Z597" s="4" t="s">
        <v>1514</v>
      </c>
      <c r="AA597" s="54" t="s">
        <v>16507</v>
      </c>
      <c r="AB597" s="3" t="s">
        <v>8757</v>
      </c>
      <c r="AC597" s="4" t="s">
        <v>8758</v>
      </c>
      <c r="AD597" s="4" t="s">
        <v>8839</v>
      </c>
      <c r="AE597" s="4" t="s">
        <v>8840</v>
      </c>
      <c r="AF597" s="4" t="s">
        <v>8841</v>
      </c>
      <c r="AG597" s="4" t="s">
        <v>8842</v>
      </c>
      <c r="AH597" s="8">
        <v>1</v>
      </c>
      <c r="AI597" s="4" t="s">
        <v>8843</v>
      </c>
      <c r="AJ597" s="4" t="s">
        <v>8844</v>
      </c>
      <c r="AK597" s="4" t="s">
        <v>59</v>
      </c>
      <c r="AL597" s="4" t="s">
        <v>8845</v>
      </c>
      <c r="AM597" s="9">
        <v>0.25</v>
      </c>
      <c r="AN597" s="9">
        <v>0.35</v>
      </c>
      <c r="AO597" s="9">
        <v>0.45</v>
      </c>
      <c r="AP597" s="9">
        <v>1</v>
      </c>
      <c r="AQ597" s="6">
        <v>0.9</v>
      </c>
      <c r="AR597" s="5" t="s">
        <v>8846</v>
      </c>
      <c r="AS597" s="5" t="s">
        <v>8847</v>
      </c>
      <c r="AT597" s="4" t="s">
        <v>8848</v>
      </c>
      <c r="AU597" s="4" t="s">
        <v>8849</v>
      </c>
      <c r="AV597" s="4" t="s">
        <v>8850</v>
      </c>
      <c r="AW597" s="4" t="s">
        <v>8848</v>
      </c>
      <c r="AX597" s="4" t="s">
        <v>8849</v>
      </c>
      <c r="AY597" s="4" t="s">
        <v>8851</v>
      </c>
      <c r="AZ597" s="4" t="s">
        <v>8848</v>
      </c>
      <c r="BA597" s="4" t="s">
        <v>8849</v>
      </c>
      <c r="BB597" s="4" t="s">
        <v>8852</v>
      </c>
      <c r="BC597" s="4" t="s">
        <v>8853</v>
      </c>
      <c r="BD597" s="4" t="s">
        <v>8854</v>
      </c>
      <c r="BE597" s="4" t="s">
        <v>8855</v>
      </c>
      <c r="BF597" s="4" t="s">
        <v>8853</v>
      </c>
      <c r="BG597" s="4" t="s">
        <v>8854</v>
      </c>
      <c r="BH597" s="4" t="s">
        <v>8856</v>
      </c>
      <c r="BI597" s="4" t="s">
        <v>8857</v>
      </c>
      <c r="BJ597" s="4" t="s">
        <v>8833</v>
      </c>
      <c r="BK597" s="4" t="s">
        <v>8858</v>
      </c>
      <c r="BL597" s="4" t="s">
        <v>8859</v>
      </c>
      <c r="BM597" s="4" t="s">
        <v>8860</v>
      </c>
      <c r="BN597" s="4" t="s">
        <v>8861</v>
      </c>
      <c r="BO597" s="4" t="s">
        <v>8859</v>
      </c>
      <c r="BP597" s="4" t="s">
        <v>8860</v>
      </c>
      <c r="BQ597" s="4" t="s">
        <v>8862</v>
      </c>
      <c r="BR597" s="4" t="s">
        <v>8853</v>
      </c>
      <c r="BS597" s="4" t="s">
        <v>8854</v>
      </c>
      <c r="BT597" s="4" t="s">
        <v>8863</v>
      </c>
      <c r="BU597" s="4" t="s">
        <v>8857</v>
      </c>
      <c r="BV597" s="4" t="s">
        <v>229</v>
      </c>
      <c r="BY597" s="69">
        <v>3200000</v>
      </c>
    </row>
    <row r="598" spans="1:199" ht="15.75" hidden="1">
      <c r="A598" s="51" t="s">
        <v>16009</v>
      </c>
      <c r="B598" s="3" t="s">
        <v>8701</v>
      </c>
      <c r="C598" s="4" t="s">
        <v>8702</v>
      </c>
      <c r="D598" s="4" t="s">
        <v>8703</v>
      </c>
      <c r="E598" s="4" t="s">
        <v>7321</v>
      </c>
      <c r="F598" s="4" t="s">
        <v>8704</v>
      </c>
      <c r="G598" s="4" t="s">
        <v>8834</v>
      </c>
      <c r="H598" s="3" t="s">
        <v>8864</v>
      </c>
      <c r="I598" s="4" t="s">
        <v>8865</v>
      </c>
      <c r="J598" s="4" t="s">
        <v>8866</v>
      </c>
      <c r="K598" s="5" t="s">
        <v>8867</v>
      </c>
      <c r="L598" s="6">
        <v>1</v>
      </c>
      <c r="M598" s="5" t="s">
        <v>125</v>
      </c>
      <c r="N598" s="90">
        <v>6</v>
      </c>
      <c r="O598" s="5" t="s">
        <v>135</v>
      </c>
      <c r="P598" s="90">
        <v>1</v>
      </c>
      <c r="Q598" s="5" t="s">
        <v>167</v>
      </c>
      <c r="R598" s="90">
        <v>10</v>
      </c>
      <c r="S598" s="4" t="s">
        <v>286</v>
      </c>
      <c r="T598" s="68" t="str">
        <f t="shared" si="9"/>
        <v xml:space="preserve">10. Reducción de las desigualdades </v>
      </c>
      <c r="U598" s="90" t="s">
        <v>497</v>
      </c>
      <c r="V598" s="4" t="s">
        <v>34</v>
      </c>
      <c r="W598" s="90" t="s">
        <v>349</v>
      </c>
      <c r="X598" s="4" t="s">
        <v>269</v>
      </c>
      <c r="Y598" s="90" t="s">
        <v>840</v>
      </c>
      <c r="Z598" s="4" t="s">
        <v>270</v>
      </c>
      <c r="AA598" s="54" t="s">
        <v>16482</v>
      </c>
      <c r="AB598" s="3" t="s">
        <v>5338</v>
      </c>
      <c r="AC598" s="4" t="s">
        <v>5339</v>
      </c>
      <c r="AD598" s="4" t="s">
        <v>8868</v>
      </c>
      <c r="AE598" s="4" t="s">
        <v>8869</v>
      </c>
      <c r="AF598" s="4" t="s">
        <v>8870</v>
      </c>
      <c r="AG598" s="4" t="s">
        <v>8871</v>
      </c>
      <c r="AH598" s="8">
        <v>1</v>
      </c>
      <c r="AI598" s="4" t="s">
        <v>8872</v>
      </c>
      <c r="AJ598" s="4" t="s">
        <v>8873</v>
      </c>
      <c r="AK598" s="4" t="s">
        <v>59</v>
      </c>
      <c r="AL598" s="4" t="s">
        <v>8813</v>
      </c>
      <c r="AM598" s="9">
        <v>0.25</v>
      </c>
      <c r="AN598" s="9">
        <v>0.5</v>
      </c>
      <c r="AO598" s="9">
        <v>0.75</v>
      </c>
      <c r="AP598" s="9">
        <v>1</v>
      </c>
      <c r="AQ598" s="6">
        <v>0.95</v>
      </c>
      <c r="AR598" s="5" t="s">
        <v>8874</v>
      </c>
      <c r="AS598" s="5" t="s">
        <v>8875</v>
      </c>
      <c r="AT598" s="4" t="s">
        <v>8876</v>
      </c>
      <c r="AU598" s="4" t="s">
        <v>8877</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229</v>
      </c>
      <c r="BY598" s="69">
        <v>19355680</v>
      </c>
    </row>
    <row r="599" spans="1:199" ht="15.75" hidden="1">
      <c r="A599" s="51" t="s">
        <v>16010</v>
      </c>
      <c r="B599" s="3" t="s">
        <v>8701</v>
      </c>
      <c r="C599" s="4" t="s">
        <v>8702</v>
      </c>
      <c r="D599" s="4" t="s">
        <v>8703</v>
      </c>
      <c r="E599" s="4" t="s">
        <v>7321</v>
      </c>
      <c r="F599" s="4" t="s">
        <v>8704</v>
      </c>
      <c r="G599" s="4" t="s">
        <v>8705</v>
      </c>
      <c r="H599" s="3" t="s">
        <v>8878</v>
      </c>
      <c r="I599" s="4" t="s">
        <v>8879</v>
      </c>
      <c r="J599" s="4" t="s">
        <v>8880</v>
      </c>
      <c r="K599" s="5" t="s">
        <v>8881</v>
      </c>
      <c r="L599" s="6">
        <v>1</v>
      </c>
      <c r="M599" s="5" t="s">
        <v>125</v>
      </c>
      <c r="N599" s="90" t="s">
        <v>349</v>
      </c>
      <c r="O599" s="4" t="s">
        <v>131</v>
      </c>
      <c r="P599" s="90" t="s">
        <v>840</v>
      </c>
      <c r="Q599" s="4" t="s">
        <v>164</v>
      </c>
      <c r="R599" s="90">
        <v>10</v>
      </c>
      <c r="S599" s="4" t="s">
        <v>286</v>
      </c>
      <c r="T599" s="68" t="str">
        <f t="shared" si="9"/>
        <v xml:space="preserve">10. Reducción de las desigualdades </v>
      </c>
      <c r="U599" s="90" t="s">
        <v>349</v>
      </c>
      <c r="V599" s="4" t="s">
        <v>350</v>
      </c>
      <c r="W599" s="90" t="s">
        <v>3581</v>
      </c>
      <c r="X599" s="4" t="s">
        <v>1702</v>
      </c>
      <c r="Y599" s="90" t="s">
        <v>497</v>
      </c>
      <c r="Z599" s="4" t="s">
        <v>1702</v>
      </c>
      <c r="AA599" s="54" t="s">
        <v>8284</v>
      </c>
      <c r="AB599" s="3" t="s">
        <v>6028</v>
      </c>
      <c r="AC599" s="4" t="s">
        <v>8882</v>
      </c>
      <c r="AD599" s="4" t="s">
        <v>8883</v>
      </c>
      <c r="AE599" s="4" t="s">
        <v>8884</v>
      </c>
      <c r="AF599" s="4" t="s">
        <v>8885</v>
      </c>
      <c r="AG599" s="4" t="s">
        <v>8886</v>
      </c>
      <c r="AH599" s="8">
        <v>1</v>
      </c>
      <c r="AI599" s="4" t="s">
        <v>8887</v>
      </c>
      <c r="AJ599" s="4" t="s">
        <v>8888</v>
      </c>
      <c r="AK599" s="4" t="s">
        <v>59</v>
      </c>
      <c r="AL599" s="4" t="s">
        <v>8889</v>
      </c>
      <c r="AM599" s="9">
        <v>0.25</v>
      </c>
      <c r="AN599" s="9">
        <v>0.5</v>
      </c>
      <c r="AO599" s="9">
        <v>0.75</v>
      </c>
      <c r="AP599" s="9">
        <v>1</v>
      </c>
      <c r="AQ599" s="6">
        <v>0.8</v>
      </c>
      <c r="AR599" s="5" t="s">
        <v>8890</v>
      </c>
      <c r="AS599" s="5" t="s">
        <v>8891</v>
      </c>
      <c r="AT599" s="4" t="s">
        <v>8892</v>
      </c>
      <c r="AU599" s="4" t="s">
        <v>8893</v>
      </c>
      <c r="AV599" s="4" t="s">
        <v>8894</v>
      </c>
      <c r="AW599" s="4" t="s">
        <v>8892</v>
      </c>
      <c r="AX599" s="4" t="s">
        <v>8893</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W599" t="s">
        <v>120</v>
      </c>
      <c r="BX599" t="s">
        <v>8284</v>
      </c>
      <c r="BY599" s="69">
        <v>630000</v>
      </c>
    </row>
    <row r="600" spans="1:199" ht="15.75" hidden="1">
      <c r="A600" s="51" t="s">
        <v>16011</v>
      </c>
      <c r="B600" s="3" t="s">
        <v>8701</v>
      </c>
      <c r="C600" s="4" t="s">
        <v>8702</v>
      </c>
      <c r="D600" s="4" t="s">
        <v>8703</v>
      </c>
      <c r="E600" s="4" t="s">
        <v>7321</v>
      </c>
      <c r="F600" s="4" t="s">
        <v>8704</v>
      </c>
      <c r="G600" s="4" t="s">
        <v>8895</v>
      </c>
      <c r="H600" s="3" t="s">
        <v>14</v>
      </c>
      <c r="I600" s="4" t="s">
        <v>16</v>
      </c>
      <c r="J600" s="4" t="s">
        <v>8896</v>
      </c>
      <c r="K600" s="5" t="s">
        <v>8897</v>
      </c>
      <c r="L600" s="6">
        <v>1</v>
      </c>
      <c r="M600" s="5" t="s">
        <v>125</v>
      </c>
      <c r="N600" s="90" t="s">
        <v>351</v>
      </c>
      <c r="O600" s="5" t="s">
        <v>135</v>
      </c>
      <c r="P600" s="90" t="s">
        <v>497</v>
      </c>
      <c r="Q600" s="5" t="s">
        <v>167</v>
      </c>
      <c r="R600" s="90" t="s">
        <v>1593</v>
      </c>
      <c r="S600" s="4" t="s">
        <v>286</v>
      </c>
      <c r="T600" s="68" t="str">
        <f t="shared" si="9"/>
        <v xml:space="preserve">10. Reducción de las desigualdades </v>
      </c>
      <c r="U600" s="90" t="s">
        <v>349</v>
      </c>
      <c r="V600" s="4" t="s">
        <v>350</v>
      </c>
      <c r="W600" s="90" t="s">
        <v>351</v>
      </c>
      <c r="X600" s="4" t="s">
        <v>352</v>
      </c>
      <c r="Y600" s="90" t="s">
        <v>353</v>
      </c>
      <c r="Z600" s="18" t="s">
        <v>354</v>
      </c>
      <c r="AA600" s="54" t="s">
        <v>1351</v>
      </c>
      <c r="AB600" s="3">
        <v>104</v>
      </c>
      <c r="AC600" s="4" t="s">
        <v>8898</v>
      </c>
      <c r="AD600" s="4" t="s">
        <v>8899</v>
      </c>
      <c r="AE600" s="4" t="s">
        <v>8900</v>
      </c>
      <c r="AF600" s="4" t="s">
        <v>8901</v>
      </c>
      <c r="AG600" s="4" t="s">
        <v>8902</v>
      </c>
      <c r="AH600" s="8">
        <v>1</v>
      </c>
      <c r="AI600" s="4" t="s">
        <v>8903</v>
      </c>
      <c r="AJ600" s="4" t="s">
        <v>8904</v>
      </c>
      <c r="AK600" s="4" t="s">
        <v>59</v>
      </c>
      <c r="AL600" s="4" t="s">
        <v>8905</v>
      </c>
      <c r="AM600" s="9">
        <v>0.35</v>
      </c>
      <c r="AN600" s="9">
        <v>0.45</v>
      </c>
      <c r="AO600" s="9">
        <v>0.75</v>
      </c>
      <c r="AP600" s="9">
        <v>1</v>
      </c>
      <c r="AQ600" s="6">
        <v>1</v>
      </c>
      <c r="AR600" s="5" t="s">
        <v>8906</v>
      </c>
      <c r="AS600" s="5" t="s">
        <v>8907</v>
      </c>
      <c r="AT600" s="4" t="s">
        <v>8908</v>
      </c>
      <c r="AU600" s="4" t="s">
        <v>8909</v>
      </c>
      <c r="AV600" s="4" t="s">
        <v>229</v>
      </c>
      <c r="AW600" s="4" t="s">
        <v>229</v>
      </c>
      <c r="AX600" s="4" t="s">
        <v>229</v>
      </c>
      <c r="AY600" s="4" t="s">
        <v>229</v>
      </c>
      <c r="AZ600" s="4" t="s">
        <v>229</v>
      </c>
      <c r="BA600" s="4" t="s">
        <v>229</v>
      </c>
      <c r="BB600" s="4" t="s">
        <v>229</v>
      </c>
      <c r="BC600" s="4" t="s">
        <v>229</v>
      </c>
      <c r="BD600" s="4" t="s">
        <v>229</v>
      </c>
      <c r="BE600" s="4" t="s">
        <v>229</v>
      </c>
      <c r="BF600" s="4" t="s">
        <v>229</v>
      </c>
      <c r="BG600" s="4" t="s">
        <v>229</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4500000</v>
      </c>
    </row>
    <row r="601" spans="1:199" ht="15.75" hidden="1">
      <c r="A601" s="51" t="s">
        <v>16012</v>
      </c>
      <c r="B601" s="3" t="s">
        <v>8701</v>
      </c>
      <c r="C601" s="4" t="s">
        <v>8702</v>
      </c>
      <c r="D601" s="4" t="s">
        <v>8703</v>
      </c>
      <c r="E601" s="4" t="s">
        <v>7321</v>
      </c>
      <c r="F601" s="4" t="s">
        <v>8704</v>
      </c>
      <c r="G601" s="4" t="s">
        <v>8895</v>
      </c>
      <c r="H601" s="3" t="s">
        <v>231</v>
      </c>
      <c r="I601" s="4" t="s">
        <v>232</v>
      </c>
      <c r="J601" s="4" t="s">
        <v>8910</v>
      </c>
      <c r="K601" s="5" t="s">
        <v>8911</v>
      </c>
      <c r="L601" s="6">
        <v>1</v>
      </c>
      <c r="M601" s="5" t="s">
        <v>125</v>
      </c>
      <c r="N601" s="90" t="s">
        <v>840</v>
      </c>
      <c r="O601" s="4" t="s">
        <v>133</v>
      </c>
      <c r="P601" s="90" t="s">
        <v>349</v>
      </c>
      <c r="Q601" s="4" t="s">
        <v>165</v>
      </c>
      <c r="R601" s="90">
        <v>16</v>
      </c>
      <c r="S601" s="4" t="s">
        <v>31</v>
      </c>
      <c r="T601" s="68" t="str">
        <f t="shared" si="9"/>
        <v>16. Paz, justicia e instituciones sólidas</v>
      </c>
      <c r="U601" s="90" t="s">
        <v>497</v>
      </c>
      <c r="V601" s="4" t="s">
        <v>34</v>
      </c>
      <c r="W601" s="90" t="s">
        <v>3581</v>
      </c>
      <c r="X601" s="4" t="s">
        <v>235</v>
      </c>
      <c r="Y601" s="90" t="s">
        <v>349</v>
      </c>
      <c r="Z601" s="4" t="s">
        <v>236</v>
      </c>
      <c r="AA601" s="54" t="s">
        <v>16481</v>
      </c>
      <c r="AB601" s="3" t="s">
        <v>237</v>
      </c>
      <c r="AC601" s="4" t="s">
        <v>238</v>
      </c>
      <c r="AD601" s="4" t="s">
        <v>8912</v>
      </c>
      <c r="AE601" s="4" t="s">
        <v>8913</v>
      </c>
      <c r="AF601" s="4" t="s">
        <v>8914</v>
      </c>
      <c r="AG601" s="4" t="s">
        <v>8915</v>
      </c>
      <c r="AH601" s="3">
        <v>1200</v>
      </c>
      <c r="AI601" s="4" t="s">
        <v>8916</v>
      </c>
      <c r="AJ601" s="4" t="s">
        <v>8917</v>
      </c>
      <c r="AK601" s="4" t="s">
        <v>844</v>
      </c>
      <c r="AL601" s="4" t="s">
        <v>8918</v>
      </c>
      <c r="AM601" s="3">
        <v>408</v>
      </c>
      <c r="AN601" s="3">
        <v>675</v>
      </c>
      <c r="AO601" s="3">
        <v>934</v>
      </c>
      <c r="AP601" s="3">
        <v>1200</v>
      </c>
      <c r="AQ601" s="3" t="s">
        <v>8919</v>
      </c>
      <c r="AR601" s="5" t="s">
        <v>8920</v>
      </c>
      <c r="AS601" s="5" t="s">
        <v>8921</v>
      </c>
      <c r="AT601" s="4" t="s">
        <v>8922</v>
      </c>
      <c r="AU601" s="4" t="s">
        <v>8923</v>
      </c>
      <c r="AV601" s="4" t="s">
        <v>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9017844</v>
      </c>
    </row>
    <row r="602" spans="1:199" ht="15.75" hidden="1">
      <c r="A602" s="51" t="s">
        <v>16013</v>
      </c>
      <c r="B602" s="3" t="s">
        <v>8701</v>
      </c>
      <c r="C602" s="4" t="s">
        <v>8702</v>
      </c>
      <c r="D602" s="4" t="s">
        <v>8703</v>
      </c>
      <c r="E602" s="4" t="s">
        <v>7321</v>
      </c>
      <c r="F602" s="4" t="s">
        <v>8704</v>
      </c>
      <c r="G602" s="4" t="s">
        <v>8895</v>
      </c>
      <c r="H602" s="3" t="s">
        <v>248</v>
      </c>
      <c r="I602" s="4" t="s">
        <v>249</v>
      </c>
      <c r="J602" s="4" t="s">
        <v>8924</v>
      </c>
      <c r="K602" s="5" t="s">
        <v>8925</v>
      </c>
      <c r="L602" s="6">
        <v>1</v>
      </c>
      <c r="M602" s="5" t="s">
        <v>125</v>
      </c>
      <c r="N602" s="90" t="s">
        <v>351</v>
      </c>
      <c r="O602" s="5" t="s">
        <v>135</v>
      </c>
      <c r="P602" s="90" t="s">
        <v>872</v>
      </c>
      <c r="Q602" s="5" t="s">
        <v>135</v>
      </c>
      <c r="R602" s="90">
        <v>16</v>
      </c>
      <c r="S602" s="4" t="s">
        <v>31</v>
      </c>
      <c r="T602" s="68" t="str">
        <f t="shared" si="9"/>
        <v>16. Paz, justicia e instituciones sólidas</v>
      </c>
      <c r="U602" s="90" t="s">
        <v>349</v>
      </c>
      <c r="V602" s="4" t="s">
        <v>34</v>
      </c>
      <c r="W602" s="90" t="s">
        <v>351</v>
      </c>
      <c r="X602" s="4" t="s">
        <v>37</v>
      </c>
      <c r="Y602" s="90" t="s">
        <v>528</v>
      </c>
      <c r="Z602" s="4" t="s">
        <v>252</v>
      </c>
      <c r="AA602" s="54" t="s">
        <v>16507</v>
      </c>
      <c r="AB602" s="3" t="s">
        <v>253</v>
      </c>
      <c r="AC602" s="4" t="s">
        <v>254</v>
      </c>
      <c r="AD602" s="4" t="s">
        <v>8899</v>
      </c>
      <c r="AE602" s="4" t="s">
        <v>8900</v>
      </c>
      <c r="AF602" s="4" t="s">
        <v>8926</v>
      </c>
      <c r="AG602" s="4" t="s">
        <v>8927</v>
      </c>
      <c r="AH602" s="8">
        <v>1</v>
      </c>
      <c r="AI602" s="4" t="s">
        <v>8928</v>
      </c>
      <c r="AJ602" s="4" t="s">
        <v>8929</v>
      </c>
      <c r="AK602" s="4" t="s">
        <v>59</v>
      </c>
      <c r="AL602" s="4" t="s">
        <v>6478</v>
      </c>
      <c r="AM602" s="9">
        <v>0.35</v>
      </c>
      <c r="AN602" s="9">
        <v>0.55000000000000004</v>
      </c>
      <c r="AO602" s="9">
        <v>0.75</v>
      </c>
      <c r="AP602" s="9">
        <v>1</v>
      </c>
      <c r="AQ602" s="6">
        <v>1.1000000000000001</v>
      </c>
      <c r="AR602" s="5" t="s">
        <v>8930</v>
      </c>
      <c r="AS602" s="5" t="s">
        <v>8931</v>
      </c>
      <c r="AT602" s="4" t="s">
        <v>8908</v>
      </c>
      <c r="AU602" s="4" t="s">
        <v>8909</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1390000</v>
      </c>
    </row>
    <row r="603" spans="1:199" ht="15.75" hidden="1">
      <c r="A603" s="51" t="s">
        <v>16014</v>
      </c>
      <c r="B603" s="3" t="s">
        <v>8701</v>
      </c>
      <c r="C603" s="4" t="s">
        <v>8702</v>
      </c>
      <c r="D603" s="4" t="s">
        <v>8703</v>
      </c>
      <c r="E603" s="4" t="s">
        <v>7321</v>
      </c>
      <c r="F603" s="4" t="s">
        <v>8704</v>
      </c>
      <c r="G603" s="4" t="s">
        <v>8705</v>
      </c>
      <c r="H603" s="3" t="s">
        <v>8706</v>
      </c>
      <c r="I603" s="4" t="s">
        <v>8707</v>
      </c>
      <c r="J603" s="4" t="s">
        <v>8708</v>
      </c>
      <c r="K603" s="5" t="s">
        <v>8709</v>
      </c>
      <c r="L603" s="6">
        <v>1</v>
      </c>
      <c r="M603" s="5" t="s">
        <v>125</v>
      </c>
      <c r="N603" s="90" t="s">
        <v>349</v>
      </c>
      <c r="O603" s="4" t="s">
        <v>131</v>
      </c>
      <c r="P603" s="90" t="s">
        <v>349</v>
      </c>
      <c r="Q603" s="4" t="s">
        <v>162</v>
      </c>
      <c r="R603" s="90">
        <v>16</v>
      </c>
      <c r="S603" s="4" t="s">
        <v>31</v>
      </c>
      <c r="T603" s="68" t="str">
        <f t="shared" si="9"/>
        <v>16. Paz, justicia e instituciones sólidas</v>
      </c>
      <c r="U603" s="90" t="s">
        <v>349</v>
      </c>
      <c r="V603" s="4" t="s">
        <v>34</v>
      </c>
      <c r="W603" s="90" t="s">
        <v>351</v>
      </c>
      <c r="X603" s="4" t="s">
        <v>37</v>
      </c>
      <c r="Y603" s="90" t="s">
        <v>528</v>
      </c>
      <c r="Z603" s="4" t="s">
        <v>252</v>
      </c>
      <c r="AA603" s="54" t="s">
        <v>16507</v>
      </c>
      <c r="AB603" s="3" t="s">
        <v>463</v>
      </c>
      <c r="AC603" s="4" t="s">
        <v>464</v>
      </c>
      <c r="AD603" s="4" t="s">
        <v>8710</v>
      </c>
      <c r="AE603" s="4" t="s">
        <v>8711</v>
      </c>
      <c r="AF603" s="4" t="s">
        <v>8712</v>
      </c>
      <c r="AG603" s="4" t="s">
        <v>8713</v>
      </c>
      <c r="AH603" s="3">
        <v>1</v>
      </c>
      <c r="AI603" s="4" t="s">
        <v>8714</v>
      </c>
      <c r="AJ603" s="4" t="s">
        <v>8715</v>
      </c>
      <c r="AK603" s="4" t="s">
        <v>59</v>
      </c>
      <c r="AL603" s="4" t="s">
        <v>8716</v>
      </c>
      <c r="AM603" s="3">
        <v>0.28999999999999998</v>
      </c>
      <c r="AN603" s="3">
        <v>0.48</v>
      </c>
      <c r="AO603" s="3">
        <v>0.65</v>
      </c>
      <c r="AP603" s="3">
        <v>1</v>
      </c>
      <c r="AQ603" s="6">
        <v>0.95</v>
      </c>
      <c r="AR603" s="5" t="s">
        <v>8717</v>
      </c>
      <c r="AS603" s="5" t="s">
        <v>8718</v>
      </c>
      <c r="AT603" s="4" t="s">
        <v>8719</v>
      </c>
      <c r="AU603" s="4" t="s">
        <v>8720</v>
      </c>
      <c r="AV603" s="4" t="s">
        <v>229</v>
      </c>
      <c r="AW603" s="4" t="s">
        <v>229</v>
      </c>
      <c r="AX603" s="4" t="s">
        <v>229</v>
      </c>
      <c r="AY603" s="4" t="s">
        <v>229</v>
      </c>
      <c r="AZ603" s="4" t="s">
        <v>229</v>
      </c>
      <c r="BA603" s="4" t="s">
        <v>229</v>
      </c>
      <c r="BB603" s="4" t="s">
        <v>229</v>
      </c>
      <c r="BC603" s="4" t="s">
        <v>229</v>
      </c>
      <c r="BD603" s="4" t="s">
        <v>229</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8721</v>
      </c>
      <c r="BY603" s="69">
        <v>7850000</v>
      </c>
      <c r="GM603" t="str">
        <f>PROPER(BR603)</f>
        <v/>
      </c>
      <c r="GN603" t="str">
        <f>PROPER(BS603)</f>
        <v/>
      </c>
      <c r="GO603" t="str">
        <f>PROPER(BT603)</f>
        <v/>
      </c>
      <c r="GP603" t="str">
        <f>PROPER(BU603)</f>
        <v/>
      </c>
      <c r="GQ603" t="str">
        <f>PROPER(BV603)</f>
        <v>Coordinadora De Prevencion Y Enlace Con Programas De Gobierno Y Capacitacion Laboral</v>
      </c>
    </row>
    <row r="604" spans="1:199" ht="15.75" hidden="1">
      <c r="A604" s="51" t="s">
        <v>16033</v>
      </c>
      <c r="B604" s="3" t="s">
        <v>9163</v>
      </c>
      <c r="C604" s="4" t="s">
        <v>9164</v>
      </c>
      <c r="D604" s="4" t="s">
        <v>9165</v>
      </c>
      <c r="E604" s="4" t="s">
        <v>9166</v>
      </c>
      <c r="F604" s="4" t="s">
        <v>9167</v>
      </c>
      <c r="G604" s="4" t="s">
        <v>9168</v>
      </c>
      <c r="H604" s="3" t="s">
        <v>14</v>
      </c>
      <c r="I604" s="4" t="s">
        <v>16</v>
      </c>
      <c r="J604" s="4" t="s">
        <v>9169</v>
      </c>
      <c r="K604" s="5" t="s">
        <v>9170</v>
      </c>
      <c r="L604" s="6">
        <v>1</v>
      </c>
      <c r="M604" s="5" t="s">
        <v>125</v>
      </c>
      <c r="N604" s="90">
        <v>6</v>
      </c>
      <c r="O604" s="4" t="s">
        <v>135</v>
      </c>
      <c r="P604" s="90">
        <v>0</v>
      </c>
      <c r="Q604" s="4" t="s">
        <v>135</v>
      </c>
      <c r="R604" s="90">
        <v>10</v>
      </c>
      <c r="S604" s="4" t="s">
        <v>286</v>
      </c>
      <c r="T604" s="68" t="str">
        <f t="shared" si="9"/>
        <v xml:space="preserve">10. Reducción de las desigualdades </v>
      </c>
      <c r="U604" s="90" t="s">
        <v>349</v>
      </c>
      <c r="V604" s="4" t="s">
        <v>350</v>
      </c>
      <c r="W604" s="90" t="s">
        <v>351</v>
      </c>
      <c r="X604" s="4" t="s">
        <v>352</v>
      </c>
      <c r="Y604" s="90" t="s">
        <v>353</v>
      </c>
      <c r="Z604" s="4" t="s">
        <v>354</v>
      </c>
      <c r="AA604" s="54" t="s">
        <v>1351</v>
      </c>
      <c r="AB604" s="3" t="s">
        <v>42</v>
      </c>
      <c r="AC604" s="4" t="s">
        <v>44</v>
      </c>
      <c r="AD604" s="4" t="s">
        <v>9171</v>
      </c>
      <c r="AE604" s="4" t="s">
        <v>9172</v>
      </c>
      <c r="AF604" s="4" t="s">
        <v>9173</v>
      </c>
      <c r="AG604" s="4" t="s">
        <v>9174</v>
      </c>
      <c r="AH604" s="3">
        <v>25</v>
      </c>
      <c r="AI604" s="4" t="s">
        <v>9175</v>
      </c>
      <c r="AJ604" s="4" t="s">
        <v>9176</v>
      </c>
      <c r="AK604" s="4" t="s">
        <v>403</v>
      </c>
      <c r="AL604" s="4" t="s">
        <v>9177</v>
      </c>
      <c r="AM604" s="3">
        <v>25</v>
      </c>
      <c r="AN604" s="3">
        <v>25</v>
      </c>
      <c r="AO604" s="3">
        <v>25</v>
      </c>
      <c r="AP604" s="3">
        <v>25</v>
      </c>
      <c r="AQ604" s="3" t="s">
        <v>9178</v>
      </c>
      <c r="AR604" s="5" t="s">
        <v>9179</v>
      </c>
      <c r="AS604" s="5" t="s">
        <v>9180</v>
      </c>
      <c r="AT604" s="4" t="s">
        <v>9181</v>
      </c>
      <c r="AU604" s="4" t="s">
        <v>9182</v>
      </c>
      <c r="AV604" s="4" t="s">
        <v>9183</v>
      </c>
      <c r="AW604" s="4" t="s">
        <v>9184</v>
      </c>
      <c r="AX604" s="4" t="s">
        <v>9185</v>
      </c>
      <c r="AY604" s="4" t="s">
        <v>9186</v>
      </c>
      <c r="AZ604" s="4" t="s">
        <v>9187</v>
      </c>
      <c r="BA604" s="4" t="s">
        <v>9188</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7777308.2399999993</v>
      </c>
    </row>
    <row r="605" spans="1:199" ht="15.75" hidden="1">
      <c r="A605" s="51" t="s">
        <v>16034</v>
      </c>
      <c r="B605" s="3" t="s">
        <v>9163</v>
      </c>
      <c r="C605" s="4" t="s">
        <v>9164</v>
      </c>
      <c r="D605" s="4" t="s">
        <v>9165</v>
      </c>
      <c r="E605" s="4" t="s">
        <v>9166</v>
      </c>
      <c r="F605" s="4" t="s">
        <v>9167</v>
      </c>
      <c r="G605" s="4" t="s">
        <v>9168</v>
      </c>
      <c r="H605" s="3" t="s">
        <v>231</v>
      </c>
      <c r="I605" s="4" t="s">
        <v>232</v>
      </c>
      <c r="J605" s="4" t="s">
        <v>9189</v>
      </c>
      <c r="K605" s="5" t="s">
        <v>9190</v>
      </c>
      <c r="L605" s="6">
        <v>1</v>
      </c>
      <c r="M605" s="5" t="s">
        <v>125</v>
      </c>
      <c r="N605" s="90" t="s">
        <v>351</v>
      </c>
      <c r="O605" s="5" t="s">
        <v>135</v>
      </c>
      <c r="P605" s="90" t="s">
        <v>840</v>
      </c>
      <c r="Q605" s="5" t="s">
        <v>170</v>
      </c>
      <c r="R605" s="90">
        <v>16</v>
      </c>
      <c r="S605" s="4" t="s">
        <v>31</v>
      </c>
      <c r="T605" s="68" t="str">
        <f t="shared" si="9"/>
        <v>16. Paz, justicia e instituciones sólidas</v>
      </c>
      <c r="U605" s="90" t="s">
        <v>497</v>
      </c>
      <c r="V605" s="4" t="s">
        <v>34</v>
      </c>
      <c r="W605" s="90" t="s">
        <v>3581</v>
      </c>
      <c r="X605" s="4" t="s">
        <v>235</v>
      </c>
      <c r="Y605" s="90" t="s">
        <v>349</v>
      </c>
      <c r="Z605" s="4" t="s">
        <v>236</v>
      </c>
      <c r="AA605" s="54" t="s">
        <v>16481</v>
      </c>
      <c r="AB605" s="3" t="s">
        <v>237</v>
      </c>
      <c r="AC605" s="4" t="s">
        <v>238</v>
      </c>
      <c r="AD605" s="4" t="s">
        <v>9191</v>
      </c>
      <c r="AE605" s="4" t="s">
        <v>9192</v>
      </c>
      <c r="AF605" s="4" t="s">
        <v>9193</v>
      </c>
      <c r="AG605" s="4" t="s">
        <v>9194</v>
      </c>
      <c r="AH605" s="3">
        <v>6</v>
      </c>
      <c r="AI605" s="4" t="s">
        <v>9195</v>
      </c>
      <c r="AJ605" s="4" t="s">
        <v>9196</v>
      </c>
      <c r="AK605" s="4" t="s">
        <v>844</v>
      </c>
      <c r="AL605" s="4" t="s">
        <v>9197</v>
      </c>
      <c r="AM605" s="3">
        <v>1</v>
      </c>
      <c r="AN605" s="3">
        <v>1</v>
      </c>
      <c r="AO605" s="3">
        <v>3</v>
      </c>
      <c r="AP605" s="3">
        <v>1</v>
      </c>
      <c r="AQ605" s="3" t="s">
        <v>9198</v>
      </c>
      <c r="AR605" s="5" t="s">
        <v>9199</v>
      </c>
      <c r="AS605" s="5" t="s">
        <v>9200</v>
      </c>
      <c r="AT605" s="4" t="s">
        <v>9201</v>
      </c>
      <c r="AU605" s="4" t="s">
        <v>9202</v>
      </c>
      <c r="AV605" s="4" t="s">
        <v>9203</v>
      </c>
      <c r="AW605" s="4" t="s">
        <v>9204</v>
      </c>
      <c r="AX605" s="4" t="s">
        <v>9205</v>
      </c>
      <c r="AY605" s="4" t="s">
        <v>9206</v>
      </c>
      <c r="AZ605" s="4" t="s">
        <v>9207</v>
      </c>
      <c r="BA605" s="4" t="s">
        <v>9205</v>
      </c>
      <c r="BB605" s="4" t="s">
        <v>229</v>
      </c>
      <c r="BC605" s="4" t="s">
        <v>9208</v>
      </c>
      <c r="BD605" s="4" t="s">
        <v>9209</v>
      </c>
      <c r="BE605" s="4" t="s">
        <v>9210</v>
      </c>
      <c r="BF605" s="4" t="s">
        <v>9211</v>
      </c>
      <c r="BG605" s="4" t="s">
        <v>9212</v>
      </c>
      <c r="BH605" s="4" t="s">
        <v>9213</v>
      </c>
      <c r="BI605" s="4" t="s">
        <v>9211</v>
      </c>
      <c r="BJ605" s="4" t="s">
        <v>9212</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471549</v>
      </c>
    </row>
    <row r="606" spans="1:199" ht="15.75" hidden="1">
      <c r="A606" s="51" t="s">
        <v>16035</v>
      </c>
      <c r="B606" s="3" t="s">
        <v>9163</v>
      </c>
      <c r="C606" s="4" t="s">
        <v>9164</v>
      </c>
      <c r="D606" s="4" t="s">
        <v>9165</v>
      </c>
      <c r="E606" s="4" t="s">
        <v>9166</v>
      </c>
      <c r="F606" s="4" t="s">
        <v>9167</v>
      </c>
      <c r="G606" s="4" t="s">
        <v>9168</v>
      </c>
      <c r="H606" s="3" t="s">
        <v>248</v>
      </c>
      <c r="I606" s="4" t="s">
        <v>249</v>
      </c>
      <c r="J606" s="4" t="s">
        <v>9214</v>
      </c>
      <c r="K606" s="5" t="s">
        <v>9215</v>
      </c>
      <c r="L606" s="6">
        <v>1</v>
      </c>
      <c r="M606" s="5" t="s">
        <v>125</v>
      </c>
      <c r="N606" s="90" t="s">
        <v>351</v>
      </c>
      <c r="O606" s="4" t="s">
        <v>135</v>
      </c>
      <c r="P606" s="90" t="s">
        <v>840</v>
      </c>
      <c r="Q606" s="4" t="s">
        <v>170</v>
      </c>
      <c r="R606" s="90">
        <v>16</v>
      </c>
      <c r="S606" s="4" t="s">
        <v>31</v>
      </c>
      <c r="T606" s="68" t="str">
        <f t="shared" si="9"/>
        <v>16. Paz, justicia e instituciones sólidas</v>
      </c>
      <c r="U606" s="90" t="s">
        <v>497</v>
      </c>
      <c r="V606" s="4" t="s">
        <v>34</v>
      </c>
      <c r="W606" s="90" t="s">
        <v>528</v>
      </c>
      <c r="X606" s="4" t="s">
        <v>37</v>
      </c>
      <c r="Y606" s="90" t="s">
        <v>840</v>
      </c>
      <c r="Z606" s="4" t="s">
        <v>252</v>
      </c>
      <c r="AA606" s="54" t="s">
        <v>122</v>
      </c>
      <c r="AB606" s="3" t="s">
        <v>253</v>
      </c>
      <c r="AC606" s="4" t="s">
        <v>254</v>
      </c>
      <c r="AD606" s="4" t="s">
        <v>9216</v>
      </c>
      <c r="AE606" s="4" t="s">
        <v>9217</v>
      </c>
      <c r="AF606" s="4" t="s">
        <v>9218</v>
      </c>
      <c r="AG606" s="4" t="s">
        <v>9219</v>
      </c>
      <c r="AH606" s="8">
        <v>1</v>
      </c>
      <c r="AI606" s="4" t="s">
        <v>9220</v>
      </c>
      <c r="AJ606" s="4" t="s">
        <v>9221</v>
      </c>
      <c r="AK606" s="4" t="s">
        <v>59</v>
      </c>
      <c r="AL606" s="4" t="s">
        <v>9222</v>
      </c>
      <c r="AM606" s="9">
        <v>0.25</v>
      </c>
      <c r="AN606" s="9">
        <v>0.35</v>
      </c>
      <c r="AO606" s="9">
        <v>0.65</v>
      </c>
      <c r="AP606" s="9">
        <v>1</v>
      </c>
      <c r="AQ606" s="6">
        <v>1</v>
      </c>
      <c r="AR606" s="5" t="s">
        <v>9223</v>
      </c>
      <c r="AS606" s="5" t="s">
        <v>9224</v>
      </c>
      <c r="AT606" s="4" t="s">
        <v>362</v>
      </c>
      <c r="AU606" s="4" t="s">
        <v>362</v>
      </c>
      <c r="AV606" s="4" t="s">
        <v>9225</v>
      </c>
      <c r="AW606" s="4" t="s">
        <v>229</v>
      </c>
      <c r="AX606" s="4" t="s">
        <v>229</v>
      </c>
      <c r="AY606" s="4" t="s">
        <v>229</v>
      </c>
      <c r="AZ606" s="4" t="s">
        <v>229</v>
      </c>
      <c r="BA606" s="4" t="s">
        <v>229</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1634193</v>
      </c>
    </row>
    <row r="607" spans="1:199" ht="15.75" hidden="1">
      <c r="A607" s="51" t="s">
        <v>16036</v>
      </c>
      <c r="B607" s="3" t="s">
        <v>9163</v>
      </c>
      <c r="C607" s="4" t="s">
        <v>9164</v>
      </c>
      <c r="D607" s="4" t="s">
        <v>9165</v>
      </c>
      <c r="E607" s="4" t="s">
        <v>9166</v>
      </c>
      <c r="F607" s="4" t="s">
        <v>9167</v>
      </c>
      <c r="G607" s="4" t="s">
        <v>9168</v>
      </c>
      <c r="H607" s="3" t="s">
        <v>263</v>
      </c>
      <c r="I607" s="4" t="s">
        <v>264</v>
      </c>
      <c r="J607" s="4" t="s">
        <v>9226</v>
      </c>
      <c r="K607" s="5" t="s">
        <v>9227</v>
      </c>
      <c r="L607" s="6">
        <v>1</v>
      </c>
      <c r="M607" s="5" t="s">
        <v>125</v>
      </c>
      <c r="N607" s="90">
        <v>5</v>
      </c>
      <c r="O607" s="5" t="s">
        <v>134</v>
      </c>
      <c r="P607" s="90">
        <v>0</v>
      </c>
      <c r="Q607" s="5" t="s">
        <v>134</v>
      </c>
      <c r="R607" s="90">
        <v>5</v>
      </c>
      <c r="S607" s="4" t="s">
        <v>268</v>
      </c>
      <c r="T607" s="68" t="str">
        <f t="shared" si="9"/>
        <v xml:space="preserve">5. Igualdad de género </v>
      </c>
      <c r="U607" s="90" t="s">
        <v>497</v>
      </c>
      <c r="V607" s="4" t="s">
        <v>34</v>
      </c>
      <c r="W607" s="90" t="s">
        <v>349</v>
      </c>
      <c r="X607" s="4" t="s">
        <v>269</v>
      </c>
      <c r="Y607" s="90" t="s">
        <v>840</v>
      </c>
      <c r="Z607" s="4" t="s">
        <v>270</v>
      </c>
      <c r="AA607" s="54" t="s">
        <v>16482</v>
      </c>
      <c r="AB607" s="3" t="s">
        <v>271</v>
      </c>
      <c r="AC607" s="4" t="s">
        <v>272</v>
      </c>
      <c r="AD607" s="4" t="s">
        <v>9228</v>
      </c>
      <c r="AE607" s="4" t="s">
        <v>9229</v>
      </c>
      <c r="AF607" s="4" t="s">
        <v>9230</v>
      </c>
      <c r="AG607" s="4" t="s">
        <v>9231</v>
      </c>
      <c r="AH607" s="3">
        <v>3</v>
      </c>
      <c r="AI607" s="4" t="s">
        <v>9232</v>
      </c>
      <c r="AJ607" s="4" t="s">
        <v>9233</v>
      </c>
      <c r="AK607" s="4" t="s">
        <v>844</v>
      </c>
      <c r="AL607" s="4" t="s">
        <v>9234</v>
      </c>
      <c r="AM607" s="3">
        <v>1</v>
      </c>
      <c r="AN607" s="3">
        <v>1</v>
      </c>
      <c r="AO607" s="3">
        <v>1</v>
      </c>
      <c r="AP607" s="8">
        <v>0</v>
      </c>
      <c r="AQ607" s="3" t="s">
        <v>9235</v>
      </c>
      <c r="AR607" s="5" t="s">
        <v>9236</v>
      </c>
      <c r="AS607" s="5" t="s">
        <v>9237</v>
      </c>
      <c r="AT607" s="4" t="s">
        <v>9238</v>
      </c>
      <c r="AU607" s="4" t="s">
        <v>9239</v>
      </c>
      <c r="AV607" s="4" t="s">
        <v>9240</v>
      </c>
      <c r="AW607" s="4" t="s">
        <v>9241</v>
      </c>
      <c r="AX607" s="4" t="s">
        <v>9242</v>
      </c>
      <c r="AY607" s="4" t="s">
        <v>9243</v>
      </c>
      <c r="AZ607" s="4" t="s">
        <v>9244</v>
      </c>
      <c r="BA607" s="4" t="s">
        <v>9245</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2032704</v>
      </c>
    </row>
    <row r="608" spans="1:199" ht="15.75" hidden="1">
      <c r="A608" s="51" t="s">
        <v>16037</v>
      </c>
      <c r="B608" s="3" t="s">
        <v>9163</v>
      </c>
      <c r="C608" s="4" t="s">
        <v>9164</v>
      </c>
      <c r="D608" s="4" t="s">
        <v>9165</v>
      </c>
      <c r="E608" s="4" t="s">
        <v>9166</v>
      </c>
      <c r="F608" s="4" t="s">
        <v>9167</v>
      </c>
      <c r="G608" s="4" t="s">
        <v>9168</v>
      </c>
      <c r="H608" s="3" t="s">
        <v>282</v>
      </c>
      <c r="I608" s="4" t="s">
        <v>283</v>
      </c>
      <c r="J608" s="4" t="s">
        <v>9246</v>
      </c>
      <c r="K608" s="5" t="s">
        <v>9247</v>
      </c>
      <c r="L608" s="6">
        <v>1</v>
      </c>
      <c r="M608" s="5" t="s">
        <v>125</v>
      </c>
      <c r="N608" s="90">
        <v>6</v>
      </c>
      <c r="O608" s="4" t="s">
        <v>135</v>
      </c>
      <c r="P608" s="90">
        <v>0</v>
      </c>
      <c r="Q608" s="4" t="s">
        <v>135</v>
      </c>
      <c r="R608" s="90">
        <v>10</v>
      </c>
      <c r="S608" s="4" t="s">
        <v>286</v>
      </c>
      <c r="T608" s="68" t="str">
        <f t="shared" si="9"/>
        <v xml:space="preserve">10. Reducción de las desigualdades </v>
      </c>
      <c r="U608" s="90" t="s">
        <v>497</v>
      </c>
      <c r="V608" s="4" t="s">
        <v>34</v>
      </c>
      <c r="W608" s="90" t="s">
        <v>349</v>
      </c>
      <c r="X608" s="4" t="s">
        <v>269</v>
      </c>
      <c r="Y608" s="90" t="s">
        <v>840</v>
      </c>
      <c r="Z608" s="4" t="s">
        <v>270</v>
      </c>
      <c r="AA608" s="54" t="s">
        <v>16482</v>
      </c>
      <c r="AB608" s="3" t="s">
        <v>287</v>
      </c>
      <c r="AC608" s="4" t="s">
        <v>288</v>
      </c>
      <c r="AD608" s="4" t="s">
        <v>9248</v>
      </c>
      <c r="AE608" s="4" t="s">
        <v>9249</v>
      </c>
      <c r="AF608" s="4" t="s">
        <v>9250</v>
      </c>
      <c r="AG608" s="4" t="s">
        <v>9251</v>
      </c>
      <c r="AH608" s="3">
        <v>5</v>
      </c>
      <c r="AI608" s="4" t="s">
        <v>9252</v>
      </c>
      <c r="AJ608" s="4" t="s">
        <v>9233</v>
      </c>
      <c r="AK608" s="4" t="s">
        <v>844</v>
      </c>
      <c r="AL608" s="4" t="s">
        <v>9253</v>
      </c>
      <c r="AM608" s="3">
        <v>1</v>
      </c>
      <c r="AN608" s="3">
        <v>1</v>
      </c>
      <c r="AO608" s="3">
        <v>2</v>
      </c>
      <c r="AP608" s="3">
        <v>1</v>
      </c>
      <c r="AQ608" s="3" t="s">
        <v>9254</v>
      </c>
      <c r="AR608" s="5" t="s">
        <v>9255</v>
      </c>
      <c r="AS608" s="5" t="s">
        <v>9256</v>
      </c>
      <c r="AT608" s="4" t="s">
        <v>9257</v>
      </c>
      <c r="AU608" s="4" t="s">
        <v>9258</v>
      </c>
      <c r="AV608" s="4" t="s">
        <v>9259</v>
      </c>
      <c r="AW608" s="4" t="s">
        <v>9260</v>
      </c>
      <c r="AX608" s="4" t="s">
        <v>9261</v>
      </c>
      <c r="AY608" s="4" t="s">
        <v>9262</v>
      </c>
      <c r="AZ608" s="4" t="s">
        <v>9263</v>
      </c>
      <c r="BA608" s="4" t="s">
        <v>9264</v>
      </c>
      <c r="BB608" s="4" t="s">
        <v>9265</v>
      </c>
      <c r="BC608" s="4" t="s">
        <v>9266</v>
      </c>
      <c r="BD608" s="4" t="s">
        <v>9267</v>
      </c>
      <c r="BE608" s="4" t="s">
        <v>9268</v>
      </c>
      <c r="BF608" s="4" t="s">
        <v>9269</v>
      </c>
      <c r="BG608" s="4" t="s">
        <v>9264</v>
      </c>
      <c r="BH608" s="4" t="s">
        <v>9270</v>
      </c>
      <c r="BI608" s="4" t="s">
        <v>229</v>
      </c>
      <c r="BJ608" s="4" t="s">
        <v>229</v>
      </c>
      <c r="BK608" s="4" t="s">
        <v>9271</v>
      </c>
      <c r="BL608" s="4" t="s">
        <v>229</v>
      </c>
      <c r="BM608" s="4" t="s">
        <v>229</v>
      </c>
      <c r="BN608" s="4" t="s">
        <v>229</v>
      </c>
      <c r="BO608" s="4" t="s">
        <v>229</v>
      </c>
      <c r="BP608" s="4" t="s">
        <v>229</v>
      </c>
      <c r="BQ608" s="4" t="s">
        <v>229</v>
      </c>
      <c r="BR608" s="4" t="s">
        <v>229</v>
      </c>
      <c r="BS608" s="4" t="s">
        <v>229</v>
      </c>
      <c r="BT608" s="4" t="s">
        <v>229</v>
      </c>
      <c r="BU608" s="4" t="s">
        <v>229</v>
      </c>
      <c r="BV608" s="4" t="s">
        <v>229</v>
      </c>
      <c r="BY608" s="69">
        <v>1057950</v>
      </c>
    </row>
    <row r="609" spans="1:199" ht="15.75" hidden="1">
      <c r="A609" s="51" t="s">
        <v>16038</v>
      </c>
      <c r="B609" s="3" t="s">
        <v>9163</v>
      </c>
      <c r="C609" s="4" t="s">
        <v>9164</v>
      </c>
      <c r="D609" s="4" t="s">
        <v>9165</v>
      </c>
      <c r="E609" s="4" t="s">
        <v>9166</v>
      </c>
      <c r="F609" s="4" t="s">
        <v>9167</v>
      </c>
      <c r="G609" s="4" t="s">
        <v>9168</v>
      </c>
      <c r="H609" s="3" t="s">
        <v>345</v>
      </c>
      <c r="I609" s="4" t="s">
        <v>346</v>
      </c>
      <c r="J609" s="4" t="s">
        <v>347</v>
      </c>
      <c r="K609" s="5" t="s">
        <v>9301</v>
      </c>
      <c r="L609" s="6">
        <v>1</v>
      </c>
      <c r="M609" s="5" t="s">
        <v>125</v>
      </c>
      <c r="N609" s="90" t="s">
        <v>351</v>
      </c>
      <c r="O609" s="5" t="s">
        <v>135</v>
      </c>
      <c r="P609" s="90" t="s">
        <v>497</v>
      </c>
      <c r="Q609" s="5" t="s">
        <v>167</v>
      </c>
      <c r="R609" s="90" t="s">
        <v>1593</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2510</v>
      </c>
      <c r="AC609" s="4" t="s">
        <v>355</v>
      </c>
      <c r="AD609" s="4" t="s">
        <v>356</v>
      </c>
      <c r="AE609" s="4" t="s">
        <v>357</v>
      </c>
      <c r="AF609" s="4" t="s">
        <v>358</v>
      </c>
      <c r="AG609" s="4" t="s">
        <v>359</v>
      </c>
      <c r="AH609" s="8">
        <v>1</v>
      </c>
      <c r="AI609" s="4" t="s">
        <v>360</v>
      </c>
      <c r="AJ609" s="4" t="s">
        <v>361</v>
      </c>
      <c r="AK609" s="4" t="s">
        <v>59</v>
      </c>
      <c r="AL609" s="4" t="s">
        <v>362</v>
      </c>
      <c r="AM609" s="3">
        <v>0</v>
      </c>
      <c r="AN609" s="3">
        <v>0.5</v>
      </c>
      <c r="AO609" s="3">
        <v>1</v>
      </c>
      <c r="AP609" s="3">
        <v>1</v>
      </c>
      <c r="AQ609" s="3">
        <v>1</v>
      </c>
      <c r="AR609" s="4" t="s">
        <v>363</v>
      </c>
      <c r="AS609" s="4" t="s">
        <v>364</v>
      </c>
      <c r="AT609" s="4" t="s">
        <v>362</v>
      </c>
      <c r="AU609" s="4" t="s">
        <v>362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Y609" s="69">
        <v>105057</v>
      </c>
    </row>
    <row r="610" spans="1:199" ht="15.75" hidden="1">
      <c r="A610" s="51" t="s">
        <v>16039</v>
      </c>
      <c r="B610" s="3" t="s">
        <v>9163</v>
      </c>
      <c r="C610" s="4" t="s">
        <v>9164</v>
      </c>
      <c r="D610" s="4" t="s">
        <v>9165</v>
      </c>
      <c r="E610" s="4" t="s">
        <v>9166</v>
      </c>
      <c r="F610" s="4" t="s">
        <v>9167</v>
      </c>
      <c r="G610" s="4" t="s">
        <v>9168</v>
      </c>
      <c r="H610" s="3" t="s">
        <v>9272</v>
      </c>
      <c r="I610" s="4" t="s">
        <v>9273</v>
      </c>
      <c r="J610" s="4" t="s">
        <v>9274</v>
      </c>
      <c r="K610" s="5" t="s">
        <v>9275</v>
      </c>
      <c r="L610" s="6">
        <v>1</v>
      </c>
      <c r="M610" s="5" t="s">
        <v>125</v>
      </c>
      <c r="N610" s="90">
        <v>6</v>
      </c>
      <c r="O610" s="5" t="s">
        <v>135</v>
      </c>
      <c r="P610" s="90">
        <v>4</v>
      </c>
      <c r="Q610" s="5" t="s">
        <v>170</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9276</v>
      </c>
      <c r="AC610" s="4" t="s">
        <v>9277</v>
      </c>
      <c r="AD610" s="4" t="s">
        <v>9278</v>
      </c>
      <c r="AE610" s="4" t="s">
        <v>9279</v>
      </c>
      <c r="AF610" s="4" t="s">
        <v>9280</v>
      </c>
      <c r="AG610" s="4" t="s">
        <v>9281</v>
      </c>
      <c r="AH610" s="8">
        <v>0.8</v>
      </c>
      <c r="AI610" s="4" t="s">
        <v>9282</v>
      </c>
      <c r="AJ610" s="4" t="s">
        <v>9283</v>
      </c>
      <c r="AK610" s="4" t="s">
        <v>59</v>
      </c>
      <c r="AL610" s="4" t="s">
        <v>9284</v>
      </c>
      <c r="AM610" s="9">
        <v>0.1</v>
      </c>
      <c r="AN610" s="9">
        <v>0.15</v>
      </c>
      <c r="AO610" s="9">
        <v>0.25</v>
      </c>
      <c r="AP610" s="9">
        <v>0.8</v>
      </c>
      <c r="AQ610" s="6">
        <v>0.85</v>
      </c>
      <c r="AR610" s="5" t="s">
        <v>9285</v>
      </c>
      <c r="AS610" s="5" t="s">
        <v>9286</v>
      </c>
      <c r="AT610" s="4" t="s">
        <v>9287</v>
      </c>
      <c r="AU610" s="4" t="s">
        <v>9288</v>
      </c>
      <c r="AV610" s="4" t="s">
        <v>9289</v>
      </c>
      <c r="AW610" s="4" t="s">
        <v>9287</v>
      </c>
      <c r="AX610" s="4" t="s">
        <v>9290</v>
      </c>
      <c r="AY610" s="4" t="s">
        <v>9291</v>
      </c>
      <c r="AZ610" s="4" t="s">
        <v>9287</v>
      </c>
      <c r="BA610" s="4" t="s">
        <v>9292</v>
      </c>
      <c r="BB610" s="4" t="s">
        <v>229</v>
      </c>
      <c r="BC610" s="4" t="s">
        <v>9208</v>
      </c>
      <c r="BD610" s="4" t="s">
        <v>9209</v>
      </c>
      <c r="BE610" s="4" t="s">
        <v>9210</v>
      </c>
      <c r="BF610" s="4" t="s">
        <v>9211</v>
      </c>
      <c r="BG610" s="4" t="s">
        <v>9212</v>
      </c>
      <c r="BH610" s="4" t="s">
        <v>9213</v>
      </c>
      <c r="BI610" s="4" t="s">
        <v>9211</v>
      </c>
      <c r="BJ610" s="4" t="s">
        <v>9212</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1448418</v>
      </c>
    </row>
    <row r="611" spans="1:199" ht="15.75" hidden="1">
      <c r="A611" s="51" t="s">
        <v>16040</v>
      </c>
      <c r="B611" s="3" t="s">
        <v>9163</v>
      </c>
      <c r="C611" s="4" t="s">
        <v>9164</v>
      </c>
      <c r="D611" s="4" t="s">
        <v>9165</v>
      </c>
      <c r="E611" s="4" t="s">
        <v>9166</v>
      </c>
      <c r="F611" s="4" t="s">
        <v>9167</v>
      </c>
      <c r="G611" s="4" t="s">
        <v>9168</v>
      </c>
      <c r="H611" s="3" t="s">
        <v>8722</v>
      </c>
      <c r="I611" s="4" t="s">
        <v>8723</v>
      </c>
      <c r="J611" s="4" t="s">
        <v>9293</v>
      </c>
      <c r="K611" s="5" t="s">
        <v>9294</v>
      </c>
      <c r="L611" s="6">
        <v>1</v>
      </c>
      <c r="M611" s="5" t="s">
        <v>125</v>
      </c>
      <c r="N611" s="90">
        <v>6</v>
      </c>
      <c r="O611" s="4" t="s">
        <v>135</v>
      </c>
      <c r="P611" s="90">
        <v>4</v>
      </c>
      <c r="Q611" s="4" t="s">
        <v>170</v>
      </c>
      <c r="R611" s="90">
        <v>10</v>
      </c>
      <c r="S611" s="4" t="s">
        <v>286</v>
      </c>
      <c r="T611" s="68" t="str">
        <f t="shared" si="9"/>
        <v xml:space="preserve">10. Reducción de las desigualdades </v>
      </c>
      <c r="U611" s="90" t="s">
        <v>349</v>
      </c>
      <c r="V611" s="4" t="s">
        <v>350</v>
      </c>
      <c r="W611" s="90" t="s">
        <v>351</v>
      </c>
      <c r="X611" s="4" t="s">
        <v>352</v>
      </c>
      <c r="Y611" s="90" t="s">
        <v>497</v>
      </c>
      <c r="Z611" s="4" t="s">
        <v>1535</v>
      </c>
      <c r="AA611" s="54" t="s">
        <v>16502</v>
      </c>
      <c r="AB611" s="3" t="s">
        <v>8727</v>
      </c>
      <c r="AC611" s="4" t="s">
        <v>8728</v>
      </c>
      <c r="AD611" s="4" t="s">
        <v>9278</v>
      </c>
      <c r="AE611" s="4" t="s">
        <v>9279</v>
      </c>
      <c r="AF611" s="4" t="s">
        <v>9280</v>
      </c>
      <c r="AG611" s="4" t="s">
        <v>9281</v>
      </c>
      <c r="AH611" s="8">
        <v>1</v>
      </c>
      <c r="AI611" s="4" t="s">
        <v>9295</v>
      </c>
      <c r="AJ611" s="4" t="s">
        <v>9296</v>
      </c>
      <c r="AK611" s="4" t="s">
        <v>59</v>
      </c>
      <c r="AL611" s="4" t="s">
        <v>9297</v>
      </c>
      <c r="AM611" s="9">
        <v>0.15</v>
      </c>
      <c r="AN611" s="9">
        <v>0.25</v>
      </c>
      <c r="AO611" s="9">
        <v>0.3</v>
      </c>
      <c r="AP611" s="9">
        <v>1</v>
      </c>
      <c r="AQ611" s="6">
        <v>0.95</v>
      </c>
      <c r="AR611" s="5" t="s">
        <v>9298</v>
      </c>
      <c r="AS611" s="5" t="s">
        <v>9299</v>
      </c>
      <c r="AT611" s="4" t="s">
        <v>9287</v>
      </c>
      <c r="AU611" s="4" t="s">
        <v>9288</v>
      </c>
      <c r="AV611" s="4" t="s">
        <v>9300</v>
      </c>
      <c r="AW611" s="4" t="s">
        <v>9287</v>
      </c>
      <c r="AX611" s="4" t="s">
        <v>9290</v>
      </c>
      <c r="AY611" s="4" t="s">
        <v>9206</v>
      </c>
      <c r="AZ611" s="4" t="s">
        <v>9207</v>
      </c>
      <c r="BA611" s="4" t="s">
        <v>9205</v>
      </c>
      <c r="BB611" s="4" t="s">
        <v>229</v>
      </c>
      <c r="BC611" s="4" t="s">
        <v>9208</v>
      </c>
      <c r="BD611" s="4" t="s">
        <v>9209</v>
      </c>
      <c r="BE611" s="4" t="s">
        <v>9210</v>
      </c>
      <c r="BF611" s="4" t="s">
        <v>9211</v>
      </c>
      <c r="BG611" s="4" t="s">
        <v>9212</v>
      </c>
      <c r="BH611" s="4" t="s">
        <v>9213</v>
      </c>
      <c r="BI611" s="4" t="s">
        <v>9211</v>
      </c>
      <c r="BJ611" s="4" t="s">
        <v>9212</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1233063</v>
      </c>
      <c r="GM611" t="str">
        <f>PROPER(BR611)</f>
        <v/>
      </c>
      <c r="GN611" t="str">
        <f>PROPER(BS611)</f>
        <v/>
      </c>
      <c r="GO611" t="str">
        <f>PROPER(BT611)</f>
        <v/>
      </c>
      <c r="GP611" t="str">
        <f>PROPER(BU611)</f>
        <v/>
      </c>
      <c r="GQ611" t="str">
        <f>PROPER(BV611)</f>
        <v/>
      </c>
    </row>
    <row r="612" spans="1:199" ht="15.75" hidden="1">
      <c r="A612" s="51" t="s">
        <v>16041</v>
      </c>
      <c r="B612" s="3" t="s">
        <v>9302</v>
      </c>
      <c r="C612" s="4" t="s">
        <v>9303</v>
      </c>
      <c r="D612" s="4" t="s">
        <v>9304</v>
      </c>
      <c r="E612" s="4" t="s">
        <v>9305</v>
      </c>
      <c r="F612" s="4" t="s">
        <v>9306</v>
      </c>
      <c r="G612" s="4" t="s">
        <v>9307</v>
      </c>
      <c r="H612" s="3" t="s">
        <v>9308</v>
      </c>
      <c r="I612" s="4" t="s">
        <v>9309</v>
      </c>
      <c r="J612" s="4" t="s">
        <v>9310</v>
      </c>
      <c r="K612" s="5" t="s">
        <v>9311</v>
      </c>
      <c r="L612" s="6">
        <v>1</v>
      </c>
      <c r="M612" s="5" t="s">
        <v>125</v>
      </c>
      <c r="N612" s="90">
        <v>2</v>
      </c>
      <c r="O612" s="4" t="s">
        <v>131</v>
      </c>
      <c r="P612" s="90">
        <v>4</v>
      </c>
      <c r="Q612" s="4" t="s">
        <v>164</v>
      </c>
      <c r="R612" s="90">
        <v>3</v>
      </c>
      <c r="S612" s="4" t="s">
        <v>972</v>
      </c>
      <c r="T612" s="68" t="str">
        <f t="shared" si="9"/>
        <v xml:space="preserve">3. Salud y bienestar </v>
      </c>
      <c r="U612" s="90" t="s">
        <v>349</v>
      </c>
      <c r="V612" s="4" t="s">
        <v>350</v>
      </c>
      <c r="W612" s="90" t="s">
        <v>528</v>
      </c>
      <c r="X612" s="4" t="s">
        <v>973</v>
      </c>
      <c r="Y612" s="90" t="s">
        <v>498</v>
      </c>
      <c r="Z612" s="4" t="s">
        <v>974</v>
      </c>
      <c r="AA612" s="54" t="s">
        <v>16497</v>
      </c>
      <c r="AB612" s="3" t="s">
        <v>9312</v>
      </c>
      <c r="AC612" s="4" t="s">
        <v>9313</v>
      </c>
      <c r="AD612" s="4" t="s">
        <v>9314</v>
      </c>
      <c r="AE612" s="4" t="s">
        <v>9315</v>
      </c>
      <c r="AF612" s="4" t="s">
        <v>9316</v>
      </c>
      <c r="AG612" s="4" t="s">
        <v>9317</v>
      </c>
      <c r="AH612" s="8">
        <v>0.8</v>
      </c>
      <c r="AI612" s="4" t="s">
        <v>9318</v>
      </c>
      <c r="AJ612" s="4" t="s">
        <v>9319</v>
      </c>
      <c r="AK612" s="4" t="s">
        <v>59</v>
      </c>
      <c r="AL612" s="4" t="s">
        <v>9320</v>
      </c>
      <c r="AM612" s="9">
        <v>0.25</v>
      </c>
      <c r="AN612" s="9">
        <v>0.5</v>
      </c>
      <c r="AO612" s="9">
        <v>0.7</v>
      </c>
      <c r="AP612" s="9">
        <v>0.8</v>
      </c>
      <c r="AQ612" s="6">
        <v>0.95</v>
      </c>
      <c r="AR612" s="5" t="s">
        <v>9321</v>
      </c>
      <c r="AS612" s="5" t="s">
        <v>9322</v>
      </c>
      <c r="AT612" s="4" t="s">
        <v>9323</v>
      </c>
      <c r="AU612" s="4" t="s">
        <v>9324</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50000</v>
      </c>
    </row>
    <row r="613" spans="1:199" ht="15.75" hidden="1">
      <c r="A613" s="51" t="s">
        <v>16050</v>
      </c>
      <c r="B613" s="3" t="s">
        <v>9302</v>
      </c>
      <c r="C613" s="4" t="s">
        <v>9303</v>
      </c>
      <c r="D613" s="4" t="s">
        <v>9304</v>
      </c>
      <c r="E613" s="4" t="s">
        <v>9406</v>
      </c>
      <c r="F613" s="4" t="s">
        <v>9306</v>
      </c>
      <c r="G613" s="4" t="s">
        <v>9307</v>
      </c>
      <c r="H613" s="3" t="s">
        <v>9407</v>
      </c>
      <c r="I613" s="4" t="s">
        <v>9408</v>
      </c>
      <c r="J613" s="4" t="s">
        <v>8285</v>
      </c>
      <c r="K613" s="5" t="s">
        <v>9409</v>
      </c>
      <c r="L613" s="6">
        <v>1</v>
      </c>
      <c r="M613" s="5" t="s">
        <v>125</v>
      </c>
      <c r="N613" s="90" t="s">
        <v>351</v>
      </c>
      <c r="O613" s="4" t="s">
        <v>135</v>
      </c>
      <c r="P613" s="90" t="s">
        <v>349</v>
      </c>
      <c r="Q613" s="4" t="s">
        <v>168</v>
      </c>
      <c r="R613" s="90">
        <v>10</v>
      </c>
      <c r="S613" s="4" t="s">
        <v>286</v>
      </c>
      <c r="T613" s="68" t="str">
        <f t="shared" si="9"/>
        <v xml:space="preserve">10. Reducción de las desigualdades </v>
      </c>
      <c r="U613" s="90" t="s">
        <v>349</v>
      </c>
      <c r="V613" s="4" t="s">
        <v>350</v>
      </c>
      <c r="W613" s="90" t="s">
        <v>3581</v>
      </c>
      <c r="X613" s="4" t="s">
        <v>1702</v>
      </c>
      <c r="Y613" s="90" t="s">
        <v>497</v>
      </c>
      <c r="Z613" s="4" t="s">
        <v>1702</v>
      </c>
      <c r="AA613" s="54" t="s">
        <v>8284</v>
      </c>
      <c r="AB613" s="3" t="s">
        <v>1790</v>
      </c>
      <c r="AC613" s="4" t="s">
        <v>1791</v>
      </c>
      <c r="AD613" s="4" t="s">
        <v>9304</v>
      </c>
      <c r="AE613" s="4" t="s">
        <v>9305</v>
      </c>
      <c r="AF613" s="4" t="s">
        <v>9306</v>
      </c>
      <c r="AG613" s="4" t="s">
        <v>9307</v>
      </c>
      <c r="AH613" s="8">
        <v>0.8</v>
      </c>
      <c r="AI613" s="4" t="s">
        <v>9410</v>
      </c>
      <c r="AJ613" s="4" t="s">
        <v>9411</v>
      </c>
      <c r="AK613" s="4" t="s">
        <v>59</v>
      </c>
      <c r="AL613" s="4" t="s">
        <v>9412</v>
      </c>
      <c r="AM613" s="9">
        <v>0.25</v>
      </c>
      <c r="AN613" s="9">
        <v>0.5</v>
      </c>
      <c r="AO613" s="9">
        <v>0.7</v>
      </c>
      <c r="AP613" s="9">
        <v>0.8</v>
      </c>
      <c r="AQ613" s="6">
        <v>0.95</v>
      </c>
      <c r="AR613" s="5" t="s">
        <v>9413</v>
      </c>
      <c r="AS613" s="5" t="s">
        <v>9322</v>
      </c>
      <c r="AT613" s="4" t="s">
        <v>9369</v>
      </c>
      <c r="AU613" s="4" t="s">
        <v>9370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20911253.059999999</v>
      </c>
    </row>
    <row r="614" spans="1:199" ht="15.75" hidden="1">
      <c r="A614" s="51" t="s">
        <v>16051</v>
      </c>
      <c r="B614" s="3" t="s">
        <v>9302</v>
      </c>
      <c r="C614" s="4" t="s">
        <v>9303</v>
      </c>
      <c r="D614" s="4" t="s">
        <v>9304</v>
      </c>
      <c r="E614" s="4" t="s">
        <v>9305</v>
      </c>
      <c r="F614" s="4" t="s">
        <v>9306</v>
      </c>
      <c r="G614" s="4" t="s">
        <v>9307</v>
      </c>
      <c r="H614" s="3" t="s">
        <v>9414</v>
      </c>
      <c r="I614" s="4" t="s">
        <v>9415</v>
      </c>
      <c r="J614" s="4" t="s">
        <v>9416</v>
      </c>
      <c r="K614" s="5" t="s">
        <v>9417</v>
      </c>
      <c r="L614" s="6">
        <v>1</v>
      </c>
      <c r="M614" s="5" t="s">
        <v>125</v>
      </c>
      <c r="N614" s="90">
        <v>3</v>
      </c>
      <c r="O614" s="5" t="s">
        <v>132</v>
      </c>
      <c r="P614" s="90">
        <v>1</v>
      </c>
      <c r="Q614" s="5" t="s">
        <v>1058</v>
      </c>
      <c r="R614" s="90">
        <v>10</v>
      </c>
      <c r="S614" s="4" t="s">
        <v>286</v>
      </c>
      <c r="T614" s="68" t="str">
        <f t="shared" si="9"/>
        <v xml:space="preserve">10. Reducción de las desigualdades </v>
      </c>
      <c r="U614" s="90" t="s">
        <v>349</v>
      </c>
      <c r="V614" s="4" t="s">
        <v>350</v>
      </c>
      <c r="W614" s="90" t="s">
        <v>840</v>
      </c>
      <c r="X614" s="4" t="s">
        <v>1039</v>
      </c>
      <c r="Y614" s="90" t="s">
        <v>497</v>
      </c>
      <c r="Z614" s="4" t="s">
        <v>1059</v>
      </c>
      <c r="AA614" s="54" t="s">
        <v>16501</v>
      </c>
      <c r="AB614" s="3" t="s">
        <v>9418</v>
      </c>
      <c r="AC614" s="4" t="s">
        <v>9419</v>
      </c>
      <c r="AD614" s="4" t="s">
        <v>9420</v>
      </c>
      <c r="AE614" s="4" t="s">
        <v>8289</v>
      </c>
      <c r="AF614" s="4" t="s">
        <v>9421</v>
      </c>
      <c r="AG614" s="4" t="s">
        <v>9422</v>
      </c>
      <c r="AH614" s="8">
        <v>0.8</v>
      </c>
      <c r="AI614" s="4" t="s">
        <v>9423</v>
      </c>
      <c r="AJ614" s="4" t="s">
        <v>9424</v>
      </c>
      <c r="AK614" s="4" t="s">
        <v>59</v>
      </c>
      <c r="AL614" s="4" t="s">
        <v>9412</v>
      </c>
      <c r="AM614" s="9">
        <v>0.25</v>
      </c>
      <c r="AN614" s="9">
        <v>0.5</v>
      </c>
      <c r="AO614" s="9">
        <v>0.7</v>
      </c>
      <c r="AP614" s="9">
        <v>0.8</v>
      </c>
      <c r="AQ614" s="6">
        <v>0.95</v>
      </c>
      <c r="AR614" s="5" t="s">
        <v>9425</v>
      </c>
      <c r="AS614" s="5" t="s">
        <v>9426</v>
      </c>
      <c r="AT614" s="4" t="s">
        <v>9369</v>
      </c>
      <c r="AU614" s="4" t="s">
        <v>9370</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30000</v>
      </c>
    </row>
    <row r="615" spans="1:199" ht="15.75" hidden="1">
      <c r="A615" s="51" t="s">
        <v>16052</v>
      </c>
      <c r="B615" s="3" t="s">
        <v>9302</v>
      </c>
      <c r="C615" s="4" t="s">
        <v>9303</v>
      </c>
      <c r="D615" s="4" t="s">
        <v>9304</v>
      </c>
      <c r="E615" s="4" t="s">
        <v>9305</v>
      </c>
      <c r="F615" s="4" t="s">
        <v>9306</v>
      </c>
      <c r="G615" s="4" t="s">
        <v>9307</v>
      </c>
      <c r="H615" s="3" t="s">
        <v>9427</v>
      </c>
      <c r="I615" s="4" t="s">
        <v>9428</v>
      </c>
      <c r="J615" s="4" t="s">
        <v>9429</v>
      </c>
      <c r="K615" s="5" t="s">
        <v>9430</v>
      </c>
      <c r="L615" s="6">
        <v>1</v>
      </c>
      <c r="M615" s="5" t="s">
        <v>125</v>
      </c>
      <c r="N615" s="90">
        <v>6</v>
      </c>
      <c r="O615" s="4" t="s">
        <v>135</v>
      </c>
      <c r="P615" s="90">
        <v>2</v>
      </c>
      <c r="Q615" s="4" t="s">
        <v>168</v>
      </c>
      <c r="R615" s="90">
        <v>3</v>
      </c>
      <c r="S615" s="4" t="s">
        <v>972</v>
      </c>
      <c r="T615" s="68" t="str">
        <f t="shared" si="9"/>
        <v xml:space="preserve">3. Salud y bienestar </v>
      </c>
      <c r="U615" s="90" t="s">
        <v>497</v>
      </c>
      <c r="V615" s="4" t="s">
        <v>34</v>
      </c>
      <c r="W615" s="90" t="s">
        <v>349</v>
      </c>
      <c r="X615" s="4" t="s">
        <v>269</v>
      </c>
      <c r="Y615" s="90" t="s">
        <v>840</v>
      </c>
      <c r="Z615" s="4" t="s">
        <v>270</v>
      </c>
      <c r="AA615" s="54" t="s">
        <v>16482</v>
      </c>
      <c r="AB615" s="3" t="s">
        <v>5338</v>
      </c>
      <c r="AC615" s="4" t="s">
        <v>5339</v>
      </c>
      <c r="AD615" s="4" t="s">
        <v>9431</v>
      </c>
      <c r="AE615" s="4" t="s">
        <v>8289</v>
      </c>
      <c r="AF615" s="4" t="s">
        <v>9432</v>
      </c>
      <c r="AG615" s="4" t="s">
        <v>9433</v>
      </c>
      <c r="AH615" s="8">
        <v>0.8</v>
      </c>
      <c r="AI615" s="4" t="s">
        <v>9434</v>
      </c>
      <c r="AJ615" s="4" t="s">
        <v>9435</v>
      </c>
      <c r="AK615" s="4" t="s">
        <v>59</v>
      </c>
      <c r="AL615" s="4" t="s">
        <v>9436</v>
      </c>
      <c r="AM615" s="9">
        <v>0.25</v>
      </c>
      <c r="AN615" s="9">
        <v>0.5</v>
      </c>
      <c r="AO615" s="9">
        <v>0.7</v>
      </c>
      <c r="AP615" s="9">
        <v>0.8</v>
      </c>
      <c r="AQ615" s="6">
        <v>0.95</v>
      </c>
      <c r="AR615" s="5" t="s">
        <v>9437</v>
      </c>
      <c r="AS615" s="5" t="s">
        <v>9438</v>
      </c>
      <c r="AT615" s="4" t="s">
        <v>9369</v>
      </c>
      <c r="AU615" s="4" t="s">
        <v>9370</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9360341</v>
      </c>
    </row>
    <row r="616" spans="1:199" ht="15.75" hidden="1">
      <c r="A616" s="51" t="s">
        <v>16042</v>
      </c>
      <c r="B616" s="3" t="s">
        <v>9302</v>
      </c>
      <c r="C616" s="4" t="s">
        <v>9303</v>
      </c>
      <c r="D616" s="4" t="s">
        <v>9304</v>
      </c>
      <c r="E616" s="4" t="s">
        <v>9305</v>
      </c>
      <c r="F616" s="4" t="s">
        <v>9306</v>
      </c>
      <c r="G616" s="4" t="s">
        <v>9307</v>
      </c>
      <c r="H616" s="3" t="s">
        <v>14</v>
      </c>
      <c r="I616" s="4" t="s">
        <v>16</v>
      </c>
      <c r="J616" s="4" t="s">
        <v>362</v>
      </c>
      <c r="K616" s="5" t="s">
        <v>9325</v>
      </c>
      <c r="L616" s="6">
        <v>1</v>
      </c>
      <c r="M616" s="5" t="s">
        <v>125</v>
      </c>
      <c r="N616" s="90">
        <v>2</v>
      </c>
      <c r="O616" s="5" t="s">
        <v>131</v>
      </c>
      <c r="P616" s="90">
        <v>4</v>
      </c>
      <c r="Q616" s="5" t="s">
        <v>164</v>
      </c>
      <c r="R616" s="90">
        <v>10</v>
      </c>
      <c r="S616" s="4" t="s">
        <v>286</v>
      </c>
      <c r="T616" s="68" t="str">
        <f t="shared" si="9"/>
        <v xml:space="preserve">10. Reducción de las desigualdades </v>
      </c>
      <c r="U616" s="90" t="s">
        <v>349</v>
      </c>
      <c r="V616" s="4" t="s">
        <v>350</v>
      </c>
      <c r="W616" s="90" t="s">
        <v>528</v>
      </c>
      <c r="X616" s="4" t="s">
        <v>973</v>
      </c>
      <c r="Y616" s="90" t="s">
        <v>498</v>
      </c>
      <c r="Z616" s="4" t="s">
        <v>974</v>
      </c>
      <c r="AA616" s="54" t="s">
        <v>16497</v>
      </c>
      <c r="AB616" s="3" t="s">
        <v>42</v>
      </c>
      <c r="AC616" s="4" t="s">
        <v>44</v>
      </c>
      <c r="AD616" s="4" t="s">
        <v>9326</v>
      </c>
      <c r="AE616" s="4" t="s">
        <v>9327</v>
      </c>
      <c r="AF616" s="4" t="s">
        <v>9328</v>
      </c>
      <c r="AG616" s="4" t="s">
        <v>9329</v>
      </c>
      <c r="AH616" s="8">
        <v>1</v>
      </c>
      <c r="AI616" s="4" t="s">
        <v>9330</v>
      </c>
      <c r="AJ616" s="4" t="s">
        <v>9331</v>
      </c>
      <c r="AK616" s="4" t="s">
        <v>59</v>
      </c>
      <c r="AL616" s="4" t="s">
        <v>9332</v>
      </c>
      <c r="AM616" s="9">
        <v>0.7</v>
      </c>
      <c r="AN616" s="9">
        <v>0.8</v>
      </c>
      <c r="AO616" s="9">
        <v>0.9</v>
      </c>
      <c r="AP616" s="9">
        <v>1</v>
      </c>
      <c r="AQ616" s="6">
        <v>1</v>
      </c>
      <c r="AR616" s="5" t="s">
        <v>9333</v>
      </c>
      <c r="AS616" s="5" t="s">
        <v>9334</v>
      </c>
      <c r="AT616" s="4" t="s">
        <v>9335</v>
      </c>
      <c r="AU616" s="4" t="s">
        <v>9336</v>
      </c>
      <c r="AV616" s="4" t="s">
        <v>229</v>
      </c>
      <c r="AW616" s="4" t="s">
        <v>229</v>
      </c>
      <c r="AX616" s="4" t="s">
        <v>229</v>
      </c>
      <c r="AY616" s="4" t="s">
        <v>229</v>
      </c>
      <c r="AZ616" s="4" t="s">
        <v>229</v>
      </c>
      <c r="BA616" s="4" t="s">
        <v>229</v>
      </c>
      <c r="BB616" s="4" t="s">
        <v>229</v>
      </c>
      <c r="BC616" s="4" t="s">
        <v>229</v>
      </c>
      <c r="BD616" s="4" t="s">
        <v>229</v>
      </c>
      <c r="BE616" s="4" t="s">
        <v>229</v>
      </c>
      <c r="BF616" s="4" t="s">
        <v>229</v>
      </c>
      <c r="BG616" s="4" t="s">
        <v>229</v>
      </c>
      <c r="BH616" s="4" t="s">
        <v>229</v>
      </c>
      <c r="BI616" s="4" t="s">
        <v>229</v>
      </c>
      <c r="BJ616" s="4" t="s">
        <v>229</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290048</v>
      </c>
    </row>
    <row r="617" spans="1:199" ht="15.75" hidden="1">
      <c r="A617" s="51" t="s">
        <v>16043</v>
      </c>
      <c r="B617" s="3" t="s">
        <v>9302</v>
      </c>
      <c r="C617" s="4" t="s">
        <v>9303</v>
      </c>
      <c r="D617" s="4" t="s">
        <v>9304</v>
      </c>
      <c r="E617" s="4" t="s">
        <v>9305</v>
      </c>
      <c r="F617" s="4" t="s">
        <v>9306</v>
      </c>
      <c r="G617" s="4" t="s">
        <v>9307</v>
      </c>
      <c r="H617" s="3" t="s">
        <v>231</v>
      </c>
      <c r="I617" s="4" t="s">
        <v>232</v>
      </c>
      <c r="J617" s="4" t="s">
        <v>9337</v>
      </c>
      <c r="K617" s="5" t="s">
        <v>9338</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3581</v>
      </c>
      <c r="X617" s="4" t="s">
        <v>235</v>
      </c>
      <c r="Y617" s="90" t="s">
        <v>349</v>
      </c>
      <c r="Z617" s="4" t="s">
        <v>236</v>
      </c>
      <c r="AA617" s="54" t="s">
        <v>16481</v>
      </c>
      <c r="AB617" s="3" t="s">
        <v>237</v>
      </c>
      <c r="AC617" s="4" t="s">
        <v>238</v>
      </c>
      <c r="AD617" s="4" t="s">
        <v>9339</v>
      </c>
      <c r="AE617" s="4" t="s">
        <v>9340</v>
      </c>
      <c r="AF617" s="4" t="s">
        <v>9337</v>
      </c>
      <c r="AG617" s="4" t="s">
        <v>9341</v>
      </c>
      <c r="AH617" s="8">
        <v>0.9</v>
      </c>
      <c r="AI617" s="4" t="s">
        <v>9342</v>
      </c>
      <c r="AJ617" s="4" t="s">
        <v>9343</v>
      </c>
      <c r="AK617" s="4" t="s">
        <v>59</v>
      </c>
      <c r="AL617" s="4" t="s">
        <v>9344</v>
      </c>
      <c r="AM617" s="8">
        <v>0</v>
      </c>
      <c r="AN617" s="9">
        <v>0.6</v>
      </c>
      <c r="AO617" s="9">
        <v>0.9</v>
      </c>
      <c r="AP617" s="9">
        <v>0.9</v>
      </c>
      <c r="AQ617" s="6">
        <v>0.95</v>
      </c>
      <c r="AR617" s="5" t="s">
        <v>9345</v>
      </c>
      <c r="AS617" s="5" t="s">
        <v>9346</v>
      </c>
      <c r="AT617" s="4" t="s">
        <v>9335</v>
      </c>
      <c r="AU617" s="4" t="s">
        <v>9336</v>
      </c>
      <c r="AV617" s="4" t="s">
        <v>9347</v>
      </c>
      <c r="AW617" s="4" t="s">
        <v>9348</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120000</v>
      </c>
    </row>
    <row r="618" spans="1:199" ht="15.75" hidden="1">
      <c r="A618" s="51" t="s">
        <v>16044</v>
      </c>
      <c r="B618" s="3" t="s">
        <v>9302</v>
      </c>
      <c r="C618" s="4" t="s">
        <v>9303</v>
      </c>
      <c r="D618" s="4" t="s">
        <v>9304</v>
      </c>
      <c r="E618" s="4" t="s">
        <v>9305</v>
      </c>
      <c r="F618" s="4" t="s">
        <v>9306</v>
      </c>
      <c r="G618" s="4" t="s">
        <v>9307</v>
      </c>
      <c r="H618" s="3" t="s">
        <v>248</v>
      </c>
      <c r="I618" s="4" t="s">
        <v>249</v>
      </c>
      <c r="J618" s="4" t="s">
        <v>8924</v>
      </c>
      <c r="K618" s="5" t="s">
        <v>9349</v>
      </c>
      <c r="L618" s="6">
        <v>1</v>
      </c>
      <c r="M618" s="5" t="s">
        <v>125</v>
      </c>
      <c r="N618" s="90" t="s">
        <v>351</v>
      </c>
      <c r="O618" s="5" t="s">
        <v>135</v>
      </c>
      <c r="P618" s="90" t="s">
        <v>497</v>
      </c>
      <c r="Q618" s="5" t="s">
        <v>167</v>
      </c>
      <c r="R618" s="90">
        <v>16</v>
      </c>
      <c r="S618" s="4" t="s">
        <v>31</v>
      </c>
      <c r="T618" s="68" t="str">
        <f t="shared" si="9"/>
        <v>16. Paz, justicia e instituciones sólidas</v>
      </c>
      <c r="U618" s="90" t="s">
        <v>497</v>
      </c>
      <c r="V618" s="4" t="s">
        <v>34</v>
      </c>
      <c r="W618" s="90" t="s">
        <v>528</v>
      </c>
      <c r="X618" s="4" t="s">
        <v>37</v>
      </c>
      <c r="Y618" s="90" t="s">
        <v>840</v>
      </c>
      <c r="Z618" s="4" t="s">
        <v>252</v>
      </c>
      <c r="AA618" s="54" t="s">
        <v>122</v>
      </c>
      <c r="AB618" s="3" t="s">
        <v>253</v>
      </c>
      <c r="AC618" s="4" t="s">
        <v>254</v>
      </c>
      <c r="AD618" s="4" t="s">
        <v>9350</v>
      </c>
      <c r="AE618" s="4" t="s">
        <v>9336</v>
      </c>
      <c r="AF618" s="4" t="s">
        <v>9351</v>
      </c>
      <c r="AG618" s="4" t="s">
        <v>9352</v>
      </c>
      <c r="AH618" s="8">
        <v>1</v>
      </c>
      <c r="AI618" s="4" t="s">
        <v>9353</v>
      </c>
      <c r="AJ618" s="4" t="s">
        <v>9354</v>
      </c>
      <c r="AK618" s="4" t="s">
        <v>59</v>
      </c>
      <c r="AL618" s="4" t="s">
        <v>9355</v>
      </c>
      <c r="AM618" s="9">
        <v>1</v>
      </c>
      <c r="AN618" s="9">
        <v>1</v>
      </c>
      <c r="AO618" s="9">
        <v>1</v>
      </c>
      <c r="AP618" s="9">
        <v>1</v>
      </c>
      <c r="AQ618" s="3" t="s">
        <v>9356</v>
      </c>
      <c r="AR618" s="5" t="s">
        <v>9357</v>
      </c>
      <c r="AS618" s="5" t="s">
        <v>9358</v>
      </c>
      <c r="AT618" s="4" t="s">
        <v>9335</v>
      </c>
      <c r="AU618" s="4" t="s">
        <v>9336</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5000</v>
      </c>
    </row>
    <row r="619" spans="1:199" ht="15.75" hidden="1">
      <c r="A619" s="51" t="s">
        <v>16045</v>
      </c>
      <c r="B619" s="3" t="s">
        <v>9302</v>
      </c>
      <c r="C619" s="4" t="s">
        <v>9303</v>
      </c>
      <c r="D619" s="4" t="s">
        <v>9304</v>
      </c>
      <c r="E619" s="4" t="s">
        <v>9305</v>
      </c>
      <c r="F619" s="4" t="s">
        <v>9306</v>
      </c>
      <c r="G619" s="4" t="s">
        <v>9307</v>
      </c>
      <c r="H619" s="3" t="s">
        <v>263</v>
      </c>
      <c r="I619" s="4" t="s">
        <v>264</v>
      </c>
      <c r="J619" s="4" t="s">
        <v>9359</v>
      </c>
      <c r="K619" s="5" t="s">
        <v>9360</v>
      </c>
      <c r="L619" s="6">
        <v>1</v>
      </c>
      <c r="M619" s="5" t="s">
        <v>125</v>
      </c>
      <c r="N619" s="90">
        <v>5</v>
      </c>
      <c r="O619" s="4" t="s">
        <v>134</v>
      </c>
      <c r="P619" s="90">
        <v>0</v>
      </c>
      <c r="Q619" s="4" t="s">
        <v>134</v>
      </c>
      <c r="R619" s="90">
        <v>5</v>
      </c>
      <c r="S619" s="4" t="s">
        <v>268</v>
      </c>
      <c r="T619" s="68" t="str">
        <f t="shared" si="9"/>
        <v xml:space="preserve">5. Igualdad de género </v>
      </c>
      <c r="U619" s="90" t="s">
        <v>497</v>
      </c>
      <c r="V619" s="4" t="s">
        <v>34</v>
      </c>
      <c r="W619" s="90" t="s">
        <v>349</v>
      </c>
      <c r="X619" s="4" t="s">
        <v>269</v>
      </c>
      <c r="Y619" s="90" t="s">
        <v>840</v>
      </c>
      <c r="Z619" s="4" t="s">
        <v>270</v>
      </c>
      <c r="AA619" s="54" t="s">
        <v>16482</v>
      </c>
      <c r="AB619" s="3" t="s">
        <v>271</v>
      </c>
      <c r="AC619" s="4" t="s">
        <v>272</v>
      </c>
      <c r="AD619" s="4" t="s">
        <v>9361</v>
      </c>
      <c r="AE619" s="4" t="s">
        <v>8289</v>
      </c>
      <c r="AF619" s="4" t="s">
        <v>9362</v>
      </c>
      <c r="AG619" s="4" t="s">
        <v>9363</v>
      </c>
      <c r="AH619" s="8">
        <v>0.8</v>
      </c>
      <c r="AI619" s="4" t="s">
        <v>9364</v>
      </c>
      <c r="AJ619" s="4" t="s">
        <v>9365</v>
      </c>
      <c r="AK619" s="4" t="s">
        <v>59</v>
      </c>
      <c r="AL619" s="4" t="s">
        <v>9366</v>
      </c>
      <c r="AM619" s="9">
        <v>0.25</v>
      </c>
      <c r="AN619" s="9">
        <v>0.5</v>
      </c>
      <c r="AO619" s="9">
        <v>0.7</v>
      </c>
      <c r="AP619" s="9">
        <v>0.8</v>
      </c>
      <c r="AQ619" s="6">
        <v>0.95</v>
      </c>
      <c r="AR619" s="5" t="s">
        <v>9367</v>
      </c>
      <c r="AS619" s="5" t="s">
        <v>9368</v>
      </c>
      <c r="AT619" s="4" t="s">
        <v>9369</v>
      </c>
      <c r="AU619" s="4" t="s">
        <v>9370</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Y619" s="69">
        <v>2891976</v>
      </c>
    </row>
    <row r="620" spans="1:199" ht="15.75" hidden="1">
      <c r="A620" s="51" t="s">
        <v>16046</v>
      </c>
      <c r="B620" s="3" t="s">
        <v>9302</v>
      </c>
      <c r="C620" s="4" t="s">
        <v>9303</v>
      </c>
      <c r="D620" s="4" t="s">
        <v>9304</v>
      </c>
      <c r="E620" s="4" t="s">
        <v>9305</v>
      </c>
      <c r="F620" s="4" t="s">
        <v>9306</v>
      </c>
      <c r="G620" s="4" t="s">
        <v>9307</v>
      </c>
      <c r="H620" s="3" t="s">
        <v>282</v>
      </c>
      <c r="I620" s="4" t="s">
        <v>283</v>
      </c>
      <c r="J620" s="4" t="s">
        <v>9371</v>
      </c>
      <c r="K620" s="5" t="s">
        <v>9372</v>
      </c>
      <c r="L620" s="6">
        <v>1</v>
      </c>
      <c r="M620" s="5" t="s">
        <v>125</v>
      </c>
      <c r="N620" s="90">
        <v>6</v>
      </c>
      <c r="O620" s="5" t="s">
        <v>135</v>
      </c>
      <c r="P620" s="90">
        <v>0</v>
      </c>
      <c r="Q620" s="5" t="s">
        <v>1341</v>
      </c>
      <c r="R620" s="90">
        <v>10</v>
      </c>
      <c r="S620" s="4" t="s">
        <v>286</v>
      </c>
      <c r="T620" s="68" t="str">
        <f t="shared" si="9"/>
        <v xml:space="preserve">10. Reducción de las desigualdades </v>
      </c>
      <c r="U620" s="90" t="s">
        <v>497</v>
      </c>
      <c r="V620" s="4" t="s">
        <v>34</v>
      </c>
      <c r="W620" s="90" t="s">
        <v>349</v>
      </c>
      <c r="X620" s="4" t="s">
        <v>269</v>
      </c>
      <c r="Y620" s="90" t="s">
        <v>840</v>
      </c>
      <c r="Z620" s="4" t="s">
        <v>270</v>
      </c>
      <c r="AA620" s="54" t="s">
        <v>16482</v>
      </c>
      <c r="AB620" s="3" t="s">
        <v>287</v>
      </c>
      <c r="AC620" s="4" t="s">
        <v>288</v>
      </c>
      <c r="AD620" s="4" t="s">
        <v>9373</v>
      </c>
      <c r="AE620" s="4" t="s">
        <v>9374</v>
      </c>
      <c r="AF620" s="4" t="s">
        <v>9375</v>
      </c>
      <c r="AG620" s="4" t="s">
        <v>9376</v>
      </c>
      <c r="AH620" s="8">
        <v>0.8</v>
      </c>
      <c r="AI620" s="4" t="s">
        <v>9377</v>
      </c>
      <c r="AJ620" s="4" t="s">
        <v>9378</v>
      </c>
      <c r="AK620" s="4" t="s">
        <v>59</v>
      </c>
      <c r="AL620" s="4" t="s">
        <v>9366</v>
      </c>
      <c r="AM620" s="9">
        <v>0.25</v>
      </c>
      <c r="AN620" s="9">
        <v>0.5</v>
      </c>
      <c r="AO620" s="9">
        <v>0.7</v>
      </c>
      <c r="AP620" s="9">
        <v>0.8</v>
      </c>
      <c r="AQ620" s="6">
        <v>0.95</v>
      </c>
      <c r="AR620" s="5" t="s">
        <v>9379</v>
      </c>
      <c r="AS620" s="5" t="s">
        <v>9380</v>
      </c>
      <c r="AT620" s="4" t="s">
        <v>9369</v>
      </c>
      <c r="AU620" s="4" t="s">
        <v>9370</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1000</v>
      </c>
    </row>
    <row r="621" spans="1:199" ht="15.75" hidden="1">
      <c r="A621" s="51" t="s">
        <v>16047</v>
      </c>
      <c r="B621" s="3" t="s">
        <v>9302</v>
      </c>
      <c r="C621" s="4" t="s">
        <v>9303</v>
      </c>
      <c r="D621" s="4" t="s">
        <v>9304</v>
      </c>
      <c r="E621" s="4" t="s">
        <v>9305</v>
      </c>
      <c r="F621" s="4" t="s">
        <v>9306</v>
      </c>
      <c r="G621" s="4" t="s">
        <v>9307</v>
      </c>
      <c r="H621" s="3" t="s">
        <v>345</v>
      </c>
      <c r="I621" s="4" t="s">
        <v>346</v>
      </c>
      <c r="J621" s="4" t="s">
        <v>347</v>
      </c>
      <c r="K621" s="5" t="s">
        <v>9439</v>
      </c>
      <c r="L621" s="6">
        <v>1</v>
      </c>
      <c r="M621" s="5" t="s">
        <v>125</v>
      </c>
      <c r="N621" s="90" t="s">
        <v>351</v>
      </c>
      <c r="O621" s="5" t="s">
        <v>135</v>
      </c>
      <c r="P621" s="90" t="s">
        <v>497</v>
      </c>
      <c r="Q621" s="5" t="s">
        <v>167</v>
      </c>
      <c r="R621" s="90" t="s">
        <v>1593</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2510</v>
      </c>
      <c r="AC621" s="4" t="s">
        <v>355</v>
      </c>
      <c r="AD621" s="4" t="s">
        <v>356</v>
      </c>
      <c r="AE621" s="4" t="s">
        <v>357</v>
      </c>
      <c r="AF621" s="4" t="s">
        <v>358</v>
      </c>
      <c r="AG621" s="4" t="s">
        <v>359</v>
      </c>
      <c r="AH621" s="8">
        <v>1</v>
      </c>
      <c r="AI621" s="4" t="s">
        <v>360</v>
      </c>
      <c r="AJ621" s="4" t="s">
        <v>361</v>
      </c>
      <c r="AK621" s="4" t="s">
        <v>59</v>
      </c>
      <c r="AL621" s="4" t="s">
        <v>362</v>
      </c>
      <c r="AM621" s="3">
        <v>0</v>
      </c>
      <c r="AN621" s="3">
        <v>0.5</v>
      </c>
      <c r="AO621" s="3">
        <v>1</v>
      </c>
      <c r="AP621" s="3">
        <v>1</v>
      </c>
      <c r="AQ621" s="3">
        <v>1</v>
      </c>
      <c r="AR621" s="4" t="s">
        <v>363</v>
      </c>
      <c r="AS621" s="4" t="s">
        <v>364</v>
      </c>
      <c r="AT621" s="4" t="s">
        <v>362</v>
      </c>
      <c r="AU621" s="4" t="s">
        <v>362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Y621" s="69">
        <v>116908000</v>
      </c>
    </row>
    <row r="622" spans="1:199" ht="15.75" hidden="1">
      <c r="A622" s="51" t="s">
        <v>16048</v>
      </c>
      <c r="B622" s="3" t="s">
        <v>9302</v>
      </c>
      <c r="C622" s="4" t="s">
        <v>9303</v>
      </c>
      <c r="D622" s="4" t="s">
        <v>9304</v>
      </c>
      <c r="E622" s="4" t="s">
        <v>9305</v>
      </c>
      <c r="F622" s="4" t="s">
        <v>9306</v>
      </c>
      <c r="G622" s="4" t="s">
        <v>9307</v>
      </c>
      <c r="H622" s="3" t="s">
        <v>9381</v>
      </c>
      <c r="I622" s="4" t="s">
        <v>9382</v>
      </c>
      <c r="J622" s="4" t="s">
        <v>9383</v>
      </c>
      <c r="K622" s="5" t="s">
        <v>9384</v>
      </c>
      <c r="L622" s="6">
        <v>1</v>
      </c>
      <c r="M622" s="5" t="s">
        <v>125</v>
      </c>
      <c r="N622" s="90">
        <v>6</v>
      </c>
      <c r="O622" s="4" t="s">
        <v>135</v>
      </c>
      <c r="P622" s="90">
        <v>2</v>
      </c>
      <c r="Q622" s="4" t="s">
        <v>168</v>
      </c>
      <c r="R622" s="90">
        <v>10</v>
      </c>
      <c r="S622" s="4" t="s">
        <v>286</v>
      </c>
      <c r="T622" s="68" t="str">
        <f t="shared" si="9"/>
        <v xml:space="preserve">10. Reducción de las desigualdades </v>
      </c>
      <c r="U622" s="90" t="s">
        <v>497</v>
      </c>
      <c r="V622" s="4" t="s">
        <v>34</v>
      </c>
      <c r="W622" s="90" t="s">
        <v>349</v>
      </c>
      <c r="X622" s="4" t="s">
        <v>269</v>
      </c>
      <c r="Y622" s="90" t="s">
        <v>840</v>
      </c>
      <c r="Z622" s="4" t="s">
        <v>270</v>
      </c>
      <c r="AA622" s="54" t="s">
        <v>16482</v>
      </c>
      <c r="AB622" s="3" t="s">
        <v>5338</v>
      </c>
      <c r="AC622" s="4" t="s">
        <v>5339</v>
      </c>
      <c r="AD622" s="4" t="s">
        <v>9385</v>
      </c>
      <c r="AE622" s="4" t="s">
        <v>8289</v>
      </c>
      <c r="AF622" s="4" t="s">
        <v>9386</v>
      </c>
      <c r="AG622" s="4" t="s">
        <v>9387</v>
      </c>
      <c r="AH622" s="8">
        <v>0.9</v>
      </c>
      <c r="AI622" s="4" t="s">
        <v>9388</v>
      </c>
      <c r="AJ622" s="4" t="s">
        <v>9389</v>
      </c>
      <c r="AK622" s="4" t="s">
        <v>59</v>
      </c>
      <c r="AL622" s="4" t="s">
        <v>9390</v>
      </c>
      <c r="AM622" s="9">
        <v>0.25</v>
      </c>
      <c r="AN622" s="9">
        <v>0.5</v>
      </c>
      <c r="AO622" s="9">
        <v>0.75</v>
      </c>
      <c r="AP622" s="9">
        <v>0.9</v>
      </c>
      <c r="AQ622" s="6">
        <v>0.95</v>
      </c>
      <c r="AR622" s="5" t="s">
        <v>9391</v>
      </c>
      <c r="AS622" s="5" t="s">
        <v>9392</v>
      </c>
      <c r="AT622" s="4" t="s">
        <v>9369</v>
      </c>
      <c r="AU622" s="4" t="s">
        <v>9393</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200000</v>
      </c>
    </row>
    <row r="623" spans="1:199" ht="15.75" hidden="1">
      <c r="A623" s="51" t="s">
        <v>16049</v>
      </c>
      <c r="B623" s="3" t="s">
        <v>9302</v>
      </c>
      <c r="C623" s="4" t="s">
        <v>9303</v>
      </c>
      <c r="D623" s="4" t="s">
        <v>9304</v>
      </c>
      <c r="E623" s="4" t="s">
        <v>9305</v>
      </c>
      <c r="F623" s="4" t="s">
        <v>9306</v>
      </c>
      <c r="G623" s="4" t="s">
        <v>9307</v>
      </c>
      <c r="H623" s="3" t="s">
        <v>8943</v>
      </c>
      <c r="I623" s="4" t="s">
        <v>8944</v>
      </c>
      <c r="J623" s="4" t="s">
        <v>9394</v>
      </c>
      <c r="K623" s="5" t="s">
        <v>9395</v>
      </c>
      <c r="L623" s="6">
        <v>1</v>
      </c>
      <c r="M623" s="5" t="s">
        <v>125</v>
      </c>
      <c r="N623" s="90" t="s">
        <v>351</v>
      </c>
      <c r="O623" s="5" t="s">
        <v>135</v>
      </c>
      <c r="P623" s="90" t="s">
        <v>349</v>
      </c>
      <c r="Q623" s="5" t="s">
        <v>168</v>
      </c>
      <c r="R623" s="90">
        <v>8</v>
      </c>
      <c r="S623" s="4" t="s">
        <v>1854</v>
      </c>
      <c r="T623" s="68" t="str">
        <f t="shared" si="9"/>
        <v>8. Trabajo decente y crecimiento económico</v>
      </c>
      <c r="U623" s="90" t="s">
        <v>528</v>
      </c>
      <c r="V623" s="4" t="s">
        <v>578</v>
      </c>
      <c r="W623" s="90" t="s">
        <v>497</v>
      </c>
      <c r="X623" s="4" t="s">
        <v>579</v>
      </c>
      <c r="Y623" s="90" t="s">
        <v>349</v>
      </c>
      <c r="Z623" s="4" t="s">
        <v>8947</v>
      </c>
      <c r="AA623" s="54" t="s">
        <v>16526</v>
      </c>
      <c r="AB623" s="3" t="s">
        <v>9396</v>
      </c>
      <c r="AC623" s="4" t="s">
        <v>9397</v>
      </c>
      <c r="AD623" s="4" t="s">
        <v>9398</v>
      </c>
      <c r="AE623" s="4" t="s">
        <v>8289</v>
      </c>
      <c r="AF623" s="4" t="s">
        <v>9399</v>
      </c>
      <c r="AG623" s="4" t="s">
        <v>9400</v>
      </c>
      <c r="AH623" s="8">
        <v>0.8</v>
      </c>
      <c r="AI623" s="4" t="s">
        <v>9401</v>
      </c>
      <c r="AJ623" s="4" t="s">
        <v>9402</v>
      </c>
      <c r="AK623" s="4" t="s">
        <v>59</v>
      </c>
      <c r="AL623" s="4" t="s">
        <v>9403</v>
      </c>
      <c r="AM623" s="9">
        <v>0.25</v>
      </c>
      <c r="AN623" s="9">
        <v>0.5</v>
      </c>
      <c r="AO623" s="9">
        <v>0.7</v>
      </c>
      <c r="AP623" s="9">
        <v>0.8</v>
      </c>
      <c r="AQ623" s="6">
        <v>0.95</v>
      </c>
      <c r="AR623" s="5" t="s">
        <v>9404</v>
      </c>
      <c r="AS623" s="5" t="s">
        <v>9405</v>
      </c>
      <c r="AT623" s="4" t="s">
        <v>9369</v>
      </c>
      <c r="AU623" s="4" t="s">
        <v>9370</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5318000</v>
      </c>
    </row>
    <row r="624" spans="1:199" ht="15.75" hidden="1">
      <c r="A624" s="51" t="s">
        <v>16053</v>
      </c>
      <c r="B624" s="3" t="s">
        <v>9440</v>
      </c>
      <c r="C624" s="4" t="s">
        <v>9441</v>
      </c>
      <c r="D624" s="4" t="s">
        <v>9442</v>
      </c>
      <c r="E624" s="4" t="s">
        <v>9443</v>
      </c>
      <c r="F624" s="4" t="s">
        <v>9444</v>
      </c>
      <c r="G624" s="4" t="s">
        <v>9445</v>
      </c>
      <c r="H624" s="3" t="s">
        <v>9446</v>
      </c>
      <c r="I624" s="4" t="s">
        <v>9447</v>
      </c>
      <c r="J624" s="4" t="s">
        <v>9448</v>
      </c>
      <c r="K624" s="5" t="s">
        <v>9449</v>
      </c>
      <c r="L624" s="6">
        <v>1</v>
      </c>
      <c r="M624" s="5" t="s">
        <v>125</v>
      </c>
      <c r="N624" s="90" t="s">
        <v>840</v>
      </c>
      <c r="O624" s="4" t="s">
        <v>133</v>
      </c>
      <c r="P624" s="90" t="s">
        <v>528</v>
      </c>
      <c r="Q624" s="4" t="s">
        <v>166</v>
      </c>
      <c r="R624" s="90">
        <v>10</v>
      </c>
      <c r="S624" s="4" t="s">
        <v>286</v>
      </c>
      <c r="T624" s="68" t="str">
        <f t="shared" si="9"/>
        <v xml:space="preserve">10. Reducción de las desigualdades </v>
      </c>
      <c r="U624" s="90" t="s">
        <v>497</v>
      </c>
      <c r="V624" s="4" t="s">
        <v>34</v>
      </c>
      <c r="W624" s="90" t="s">
        <v>353</v>
      </c>
      <c r="X624" s="4" t="s">
        <v>461</v>
      </c>
      <c r="Y624" s="90" t="s">
        <v>840</v>
      </c>
      <c r="Z624" s="4" t="s">
        <v>462</v>
      </c>
      <c r="AA624" s="54" t="s">
        <v>16484</v>
      </c>
      <c r="AB624" s="3" t="s">
        <v>9450</v>
      </c>
      <c r="AC624" s="4" t="s">
        <v>9451</v>
      </c>
      <c r="AD624" s="4" t="s">
        <v>9452</v>
      </c>
      <c r="AE624" s="4" t="s">
        <v>9453</v>
      </c>
      <c r="AF624" s="4" t="s">
        <v>9454</v>
      </c>
      <c r="AG624" s="4" t="s">
        <v>9455</v>
      </c>
      <c r="AH624" s="8">
        <v>1</v>
      </c>
      <c r="AI624" s="4" t="s">
        <v>9456</v>
      </c>
      <c r="AJ624" s="4" t="s">
        <v>9457</v>
      </c>
      <c r="AK624" s="4" t="s">
        <v>59</v>
      </c>
      <c r="AL624" s="4" t="s">
        <v>9458</v>
      </c>
      <c r="AM624" s="9">
        <v>0.25</v>
      </c>
      <c r="AN624" s="9">
        <v>0.35</v>
      </c>
      <c r="AO624" s="9">
        <v>0.7</v>
      </c>
      <c r="AP624" s="9">
        <v>1</v>
      </c>
      <c r="AQ624" s="6">
        <v>1.05</v>
      </c>
      <c r="AR624" s="5" t="s">
        <v>9459</v>
      </c>
      <c r="AS624" s="5" t="s">
        <v>9460</v>
      </c>
      <c r="AT624" s="4" t="s">
        <v>9461</v>
      </c>
      <c r="AU624" s="4" t="s">
        <v>9462</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W624" t="s">
        <v>120</v>
      </c>
      <c r="BY624" s="69">
        <v>1112755</v>
      </c>
    </row>
    <row r="625" spans="1:77" ht="15.75" hidden="1">
      <c r="A625" s="51" t="s">
        <v>16054</v>
      </c>
      <c r="B625" s="3" t="s">
        <v>9440</v>
      </c>
      <c r="C625" s="4" t="s">
        <v>9441</v>
      </c>
      <c r="D625" s="4" t="s">
        <v>9442</v>
      </c>
      <c r="E625" s="4" t="s">
        <v>9443</v>
      </c>
      <c r="F625" s="4" t="s">
        <v>9444</v>
      </c>
      <c r="G625" s="4" t="s">
        <v>9445</v>
      </c>
      <c r="H625" s="3" t="s">
        <v>14</v>
      </c>
      <c r="I625" s="4" t="s">
        <v>16</v>
      </c>
      <c r="J625" s="4" t="s">
        <v>1941</v>
      </c>
      <c r="K625" s="5" t="s">
        <v>9463</v>
      </c>
      <c r="L625" s="6">
        <v>1</v>
      </c>
      <c r="M625" s="5" t="s">
        <v>125</v>
      </c>
      <c r="N625" s="90" t="s">
        <v>840</v>
      </c>
      <c r="O625" s="5" t="s">
        <v>133</v>
      </c>
      <c r="P625" s="90" t="s">
        <v>528</v>
      </c>
      <c r="Q625" s="5" t="s">
        <v>166</v>
      </c>
      <c r="R625" s="90" t="s">
        <v>1593</v>
      </c>
      <c r="S625" s="4" t="s">
        <v>286</v>
      </c>
      <c r="T625" s="68" t="str">
        <f t="shared" si="9"/>
        <v xml:space="preserve">10. Reducción de las desigualdades </v>
      </c>
      <c r="U625" s="90" t="s">
        <v>497</v>
      </c>
      <c r="V625" s="4" t="s">
        <v>34</v>
      </c>
      <c r="W625" s="90" t="s">
        <v>353</v>
      </c>
      <c r="X625" s="4" t="s">
        <v>461</v>
      </c>
      <c r="Y625" s="90" t="s">
        <v>840</v>
      </c>
      <c r="Z625" s="4" t="s">
        <v>462</v>
      </c>
      <c r="AA625" s="54" t="s">
        <v>16484</v>
      </c>
      <c r="AB625" s="3" t="s">
        <v>42</v>
      </c>
      <c r="AC625" s="4" t="s">
        <v>44</v>
      </c>
      <c r="AD625" s="4" t="s">
        <v>9464</v>
      </c>
      <c r="AE625" s="4" t="s">
        <v>9465</v>
      </c>
      <c r="AF625" s="4" t="s">
        <v>9466</v>
      </c>
      <c r="AG625" s="4" t="s">
        <v>9467</v>
      </c>
      <c r="AH625" s="19">
        <v>6192</v>
      </c>
      <c r="AI625" s="4" t="s">
        <v>9468</v>
      </c>
      <c r="AJ625" s="4" t="s">
        <v>9469</v>
      </c>
      <c r="AK625" s="4" t="s">
        <v>403</v>
      </c>
      <c r="AL625" s="4" t="s">
        <v>9470</v>
      </c>
      <c r="AM625" s="19">
        <v>1548</v>
      </c>
      <c r="AN625" s="19">
        <v>3096</v>
      </c>
      <c r="AO625" s="19">
        <v>4644</v>
      </c>
      <c r="AP625" s="19">
        <v>6192</v>
      </c>
      <c r="AQ625" s="3" t="s">
        <v>9471</v>
      </c>
      <c r="AR625" s="5" t="s">
        <v>9472</v>
      </c>
      <c r="AS625" s="5" t="s">
        <v>9473</v>
      </c>
      <c r="AT625" s="4" t="s">
        <v>9474</v>
      </c>
      <c r="AU625" s="4" t="s">
        <v>9475</v>
      </c>
      <c r="AV625" s="4" t="s">
        <v>229</v>
      </c>
      <c r="AW625" s="4" t="s">
        <v>229</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118582780.08</v>
      </c>
    </row>
    <row r="626" spans="1:77" ht="15.75" hidden="1">
      <c r="A626" s="51" t="s">
        <v>16055</v>
      </c>
      <c r="B626" s="3" t="s">
        <v>9440</v>
      </c>
      <c r="C626" s="4" t="s">
        <v>9441</v>
      </c>
      <c r="D626" s="4" t="s">
        <v>9442</v>
      </c>
      <c r="E626" s="4" t="s">
        <v>9443</v>
      </c>
      <c r="F626" s="4" t="s">
        <v>9444</v>
      </c>
      <c r="G626" s="4" t="s">
        <v>9445</v>
      </c>
      <c r="H626" s="3" t="s">
        <v>231</v>
      </c>
      <c r="I626" s="4" t="s">
        <v>232</v>
      </c>
      <c r="J626" s="4" t="s">
        <v>9476</v>
      </c>
      <c r="K626" s="5" t="s">
        <v>9477</v>
      </c>
      <c r="L626" s="6">
        <v>1</v>
      </c>
      <c r="M626" s="5" t="s">
        <v>125</v>
      </c>
      <c r="N626" s="90" t="s">
        <v>351</v>
      </c>
      <c r="O626" s="4" t="s">
        <v>135</v>
      </c>
      <c r="P626" s="90" t="s">
        <v>840</v>
      </c>
      <c r="Q626" s="4" t="s">
        <v>170</v>
      </c>
      <c r="R626" s="90">
        <v>16</v>
      </c>
      <c r="S626" s="4" t="s">
        <v>31</v>
      </c>
      <c r="T626" s="68" t="str">
        <f t="shared" si="9"/>
        <v>16. Paz, justicia e instituciones sólidas</v>
      </c>
      <c r="U626" s="90" t="s">
        <v>497</v>
      </c>
      <c r="V626" s="4" t="s">
        <v>34</v>
      </c>
      <c r="W626" s="90" t="s">
        <v>3581</v>
      </c>
      <c r="X626" s="4" t="s">
        <v>235</v>
      </c>
      <c r="Y626" s="90" t="s">
        <v>349</v>
      </c>
      <c r="Z626" s="4" t="s">
        <v>236</v>
      </c>
      <c r="AA626" s="54" t="s">
        <v>16481</v>
      </c>
      <c r="AB626" s="3" t="s">
        <v>237</v>
      </c>
      <c r="AC626" s="4" t="s">
        <v>238</v>
      </c>
      <c r="AD626" s="4" t="s">
        <v>9478</v>
      </c>
      <c r="AE626" s="4" t="s">
        <v>9479</v>
      </c>
      <c r="AF626" s="4" t="s">
        <v>9480</v>
      </c>
      <c r="AG626" s="4" t="s">
        <v>9481</v>
      </c>
      <c r="AH626" s="6">
        <v>15</v>
      </c>
      <c r="AI626" s="4" t="s">
        <v>9482</v>
      </c>
      <c r="AJ626" s="4" t="s">
        <v>9483</v>
      </c>
      <c r="AK626" s="4" t="s">
        <v>844</v>
      </c>
      <c r="AL626" s="4" t="s">
        <v>9484</v>
      </c>
      <c r="AM626" s="6">
        <v>2</v>
      </c>
      <c r="AN626" s="6">
        <v>5</v>
      </c>
      <c r="AO626" s="6">
        <v>10</v>
      </c>
      <c r="AP626" s="6">
        <v>15</v>
      </c>
      <c r="AQ626" s="3" t="s">
        <v>9485</v>
      </c>
      <c r="AR626" s="5" t="s">
        <v>9486</v>
      </c>
      <c r="AS626" s="5" t="s">
        <v>9487</v>
      </c>
      <c r="AT626" s="4" t="s">
        <v>9461</v>
      </c>
      <c r="AU626" s="4" t="s">
        <v>9462</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479963</v>
      </c>
    </row>
    <row r="627" spans="1:77" ht="15.75" hidden="1">
      <c r="A627" s="51" t="s">
        <v>16056</v>
      </c>
      <c r="B627" s="3" t="s">
        <v>9440</v>
      </c>
      <c r="C627" s="4" t="s">
        <v>9441</v>
      </c>
      <c r="D627" s="4" t="s">
        <v>9442</v>
      </c>
      <c r="E627" s="4" t="s">
        <v>9443</v>
      </c>
      <c r="F627" s="4" t="s">
        <v>9444</v>
      </c>
      <c r="G627" s="4" t="s">
        <v>9445</v>
      </c>
      <c r="H627" s="3" t="s">
        <v>248</v>
      </c>
      <c r="I627" s="4" t="s">
        <v>249</v>
      </c>
      <c r="J627" s="4" t="s">
        <v>9488</v>
      </c>
      <c r="K627" s="5" t="s">
        <v>9489</v>
      </c>
      <c r="L627" s="6">
        <v>1</v>
      </c>
      <c r="M627" s="5" t="s">
        <v>125</v>
      </c>
      <c r="N627" s="90" t="s">
        <v>840</v>
      </c>
      <c r="O627" s="5" t="s">
        <v>133</v>
      </c>
      <c r="P627" s="90" t="s">
        <v>528</v>
      </c>
      <c r="Q627" s="5" t="s">
        <v>166</v>
      </c>
      <c r="R627" s="90">
        <v>16</v>
      </c>
      <c r="S627" s="4" t="s">
        <v>31</v>
      </c>
      <c r="T627" s="68" t="str">
        <f t="shared" si="9"/>
        <v>16. Paz, justicia e instituciones sólidas</v>
      </c>
      <c r="U627" s="90" t="s">
        <v>497</v>
      </c>
      <c r="V627" s="4" t="s">
        <v>34</v>
      </c>
      <c r="W627" s="90" t="s">
        <v>528</v>
      </c>
      <c r="X627" s="4" t="s">
        <v>37</v>
      </c>
      <c r="Y627" s="90" t="s">
        <v>840</v>
      </c>
      <c r="Z627" s="4" t="s">
        <v>252</v>
      </c>
      <c r="AA627" s="54" t="s">
        <v>122</v>
      </c>
      <c r="AB627" s="3" t="s">
        <v>253</v>
      </c>
      <c r="AC627" s="4" t="s">
        <v>254</v>
      </c>
      <c r="AD627" s="4" t="s">
        <v>9490</v>
      </c>
      <c r="AE627" s="4" t="s">
        <v>2070</v>
      </c>
      <c r="AF627" s="4" t="s">
        <v>9491</v>
      </c>
      <c r="AG627" s="4" t="s">
        <v>9492</v>
      </c>
      <c r="AH627" s="6">
        <v>150</v>
      </c>
      <c r="AI627" s="4" t="s">
        <v>9493</v>
      </c>
      <c r="AJ627" s="4" t="s">
        <v>9494</v>
      </c>
      <c r="AK627" s="4" t="s">
        <v>844</v>
      </c>
      <c r="AL627" s="4" t="s">
        <v>9495</v>
      </c>
      <c r="AM627" s="6">
        <v>37</v>
      </c>
      <c r="AN627" s="6">
        <v>74</v>
      </c>
      <c r="AO627" s="6">
        <v>110</v>
      </c>
      <c r="AP627" s="6">
        <v>150</v>
      </c>
      <c r="AQ627" s="3" t="s">
        <v>9496</v>
      </c>
      <c r="AR627" s="5" t="s">
        <v>9497</v>
      </c>
      <c r="AS627" s="5" t="s">
        <v>9467</v>
      </c>
      <c r="AT627" s="4" t="s">
        <v>9474</v>
      </c>
      <c r="AU627" s="4" t="s">
        <v>9475</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21024385</v>
      </c>
    </row>
    <row r="628" spans="1:77" ht="15.75" hidden="1">
      <c r="A628" s="51" t="s">
        <v>16057</v>
      </c>
      <c r="B628" s="3" t="s">
        <v>9440</v>
      </c>
      <c r="C628" s="4" t="s">
        <v>9441</v>
      </c>
      <c r="D628" s="4" t="s">
        <v>9442</v>
      </c>
      <c r="E628" s="4" t="s">
        <v>9443</v>
      </c>
      <c r="F628" s="4" t="s">
        <v>9444</v>
      </c>
      <c r="G628" s="4" t="s">
        <v>9445</v>
      </c>
      <c r="H628" s="3" t="s">
        <v>263</v>
      </c>
      <c r="I628" s="4" t="s">
        <v>264</v>
      </c>
      <c r="J628" s="4" t="s">
        <v>9498</v>
      </c>
      <c r="K628" s="5" t="s">
        <v>9499</v>
      </c>
      <c r="L628" s="6">
        <v>1</v>
      </c>
      <c r="M628" s="5" t="s">
        <v>125</v>
      </c>
      <c r="N628" s="90">
        <v>5</v>
      </c>
      <c r="O628" s="4" t="s">
        <v>134</v>
      </c>
      <c r="P628" s="90">
        <v>0</v>
      </c>
      <c r="Q628" s="4" t="s">
        <v>134</v>
      </c>
      <c r="R628" s="90">
        <v>5</v>
      </c>
      <c r="S628" s="4" t="s">
        <v>268</v>
      </c>
      <c r="T628" s="68" t="str">
        <f t="shared" si="9"/>
        <v xml:space="preserve">5. Igualdad de género </v>
      </c>
      <c r="U628" s="90" t="s">
        <v>497</v>
      </c>
      <c r="V628" s="4" t="s">
        <v>34</v>
      </c>
      <c r="W628" s="90" t="s">
        <v>349</v>
      </c>
      <c r="X628" s="4" t="s">
        <v>269</v>
      </c>
      <c r="Y628" s="90" t="s">
        <v>840</v>
      </c>
      <c r="Z628" s="4" t="s">
        <v>270</v>
      </c>
      <c r="AA628" s="54" t="s">
        <v>16482</v>
      </c>
      <c r="AB628" s="3" t="s">
        <v>271</v>
      </c>
      <c r="AC628" s="4" t="s">
        <v>272</v>
      </c>
      <c r="AD628" s="4" t="s">
        <v>9500</v>
      </c>
      <c r="AE628" s="4" t="s">
        <v>9501</v>
      </c>
      <c r="AF628" s="4" t="s">
        <v>9502</v>
      </c>
      <c r="AG628" s="4" t="s">
        <v>9503</v>
      </c>
      <c r="AH628" s="6">
        <v>60</v>
      </c>
      <c r="AI628" s="4" t="s">
        <v>9504</v>
      </c>
      <c r="AJ628" s="4" t="s">
        <v>9505</v>
      </c>
      <c r="AK628" s="4" t="s">
        <v>403</v>
      </c>
      <c r="AL628" s="4" t="s">
        <v>9506</v>
      </c>
      <c r="AM628" s="6">
        <v>15</v>
      </c>
      <c r="AN628" s="6">
        <v>30</v>
      </c>
      <c r="AO628" s="6">
        <v>45</v>
      </c>
      <c r="AP628" s="6">
        <v>60</v>
      </c>
      <c r="AQ628" s="3" t="s">
        <v>9507</v>
      </c>
      <c r="AR628" s="5" t="s">
        <v>9503</v>
      </c>
      <c r="AS628" s="5" t="s">
        <v>9508</v>
      </c>
      <c r="AT628" s="4" t="s">
        <v>9509</v>
      </c>
      <c r="AU628" s="4" t="s">
        <v>9510</v>
      </c>
      <c r="AV628" s="4" t="s">
        <v>9511</v>
      </c>
      <c r="AW628" s="4" t="s">
        <v>9509</v>
      </c>
      <c r="AX628" s="4" t="s">
        <v>9510</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660000</v>
      </c>
    </row>
    <row r="629" spans="1:77" ht="15.75" hidden="1">
      <c r="A629" s="51" t="s">
        <v>16058</v>
      </c>
      <c r="B629" s="3" t="s">
        <v>9440</v>
      </c>
      <c r="C629" s="4" t="s">
        <v>9441</v>
      </c>
      <c r="D629" s="4" t="s">
        <v>9442</v>
      </c>
      <c r="E629" s="4" t="s">
        <v>9443</v>
      </c>
      <c r="F629" s="4" t="s">
        <v>9444</v>
      </c>
      <c r="G629" s="4" t="s">
        <v>9445</v>
      </c>
      <c r="H629" s="3" t="s">
        <v>282</v>
      </c>
      <c r="I629" s="4" t="s">
        <v>283</v>
      </c>
      <c r="J629" s="4" t="s">
        <v>9512</v>
      </c>
      <c r="K629" s="5" t="s">
        <v>9513</v>
      </c>
      <c r="L629" s="6">
        <v>1</v>
      </c>
      <c r="M629" s="5" t="s">
        <v>125</v>
      </c>
      <c r="N629" s="90">
        <v>6</v>
      </c>
      <c r="O629" s="5" t="s">
        <v>135</v>
      </c>
      <c r="P629" s="90">
        <v>0</v>
      </c>
      <c r="Q629" s="5" t="s">
        <v>135</v>
      </c>
      <c r="R629" s="90">
        <v>10</v>
      </c>
      <c r="S629" s="4" t="s">
        <v>286</v>
      </c>
      <c r="T629" s="68" t="str">
        <f t="shared" si="9"/>
        <v xml:space="preserve">10. Reducción de las desigualdades </v>
      </c>
      <c r="U629" s="90" t="s">
        <v>497</v>
      </c>
      <c r="V629" s="4" t="s">
        <v>34</v>
      </c>
      <c r="W629" s="90" t="s">
        <v>349</v>
      </c>
      <c r="X629" s="4" t="s">
        <v>269</v>
      </c>
      <c r="Y629" s="90" t="s">
        <v>840</v>
      </c>
      <c r="Z629" s="4" t="s">
        <v>270</v>
      </c>
      <c r="AA629" s="54" t="s">
        <v>16482</v>
      </c>
      <c r="AB629" s="3" t="s">
        <v>287</v>
      </c>
      <c r="AC629" s="4" t="s">
        <v>288</v>
      </c>
      <c r="AD629" s="4" t="s">
        <v>9514</v>
      </c>
      <c r="AE629" s="4" t="s">
        <v>2456</v>
      </c>
      <c r="AF629" s="4" t="s">
        <v>9515</v>
      </c>
      <c r="AG629" s="4" t="s">
        <v>9516</v>
      </c>
      <c r="AH629" s="6">
        <v>100</v>
      </c>
      <c r="AI629" s="4" t="s">
        <v>9517</v>
      </c>
      <c r="AJ629" s="4" t="s">
        <v>9518</v>
      </c>
      <c r="AK629" s="4" t="s">
        <v>844</v>
      </c>
      <c r="AL629" s="4" t="s">
        <v>9519</v>
      </c>
      <c r="AM629" s="6">
        <v>25</v>
      </c>
      <c r="AN629" s="6">
        <v>50</v>
      </c>
      <c r="AO629" s="6">
        <v>75</v>
      </c>
      <c r="AP629" s="6">
        <v>100</v>
      </c>
      <c r="AQ629" s="3" t="s">
        <v>9520</v>
      </c>
      <c r="AR629" s="5" t="s">
        <v>9521</v>
      </c>
      <c r="AS629" s="5" t="s">
        <v>9522</v>
      </c>
      <c r="AT629" s="4" t="s">
        <v>9461</v>
      </c>
      <c r="AU629" s="4" t="s">
        <v>9462</v>
      </c>
      <c r="AV629" s="4" t="s">
        <v>9523</v>
      </c>
      <c r="AW629" s="4" t="s">
        <v>9524</v>
      </c>
      <c r="AX629" s="4" t="s">
        <v>9525</v>
      </c>
      <c r="AY629" s="4" t="s">
        <v>9526</v>
      </c>
      <c r="AZ629" s="4" t="s">
        <v>9524</v>
      </c>
      <c r="BA629" s="4" t="s">
        <v>9525</v>
      </c>
      <c r="BB629" s="4" t="s">
        <v>229</v>
      </c>
      <c r="BC629" s="4" t="s">
        <v>229</v>
      </c>
      <c r="BD629" s="4" t="s">
        <v>229</v>
      </c>
      <c r="BE629" s="4" t="s">
        <v>229</v>
      </c>
      <c r="BF629" s="4" t="s">
        <v>229</v>
      </c>
      <c r="BG629" s="4" t="s">
        <v>229</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1070139</v>
      </c>
    </row>
    <row r="630" spans="1:77" ht="15.75" hidden="1">
      <c r="A630" s="51" t="s">
        <v>16059</v>
      </c>
      <c r="B630" s="3" t="s">
        <v>9440</v>
      </c>
      <c r="C630" s="4" t="s">
        <v>9441</v>
      </c>
      <c r="D630" s="4" t="s">
        <v>9442</v>
      </c>
      <c r="E630" s="4" t="s">
        <v>9443</v>
      </c>
      <c r="F630" s="4" t="s">
        <v>9444</v>
      </c>
      <c r="G630" s="4" t="s">
        <v>9445</v>
      </c>
      <c r="H630" s="3" t="s">
        <v>345</v>
      </c>
      <c r="I630" s="4" t="s">
        <v>346</v>
      </c>
      <c r="J630" s="4" t="s">
        <v>347</v>
      </c>
      <c r="K630" s="5" t="s">
        <v>9545</v>
      </c>
      <c r="L630" s="6">
        <v>1</v>
      </c>
      <c r="M630" s="5" t="s">
        <v>125</v>
      </c>
      <c r="N630" s="90" t="s">
        <v>351</v>
      </c>
      <c r="O630" s="5" t="s">
        <v>135</v>
      </c>
      <c r="P630" s="90" t="s">
        <v>497</v>
      </c>
      <c r="Q630" s="5" t="s">
        <v>167</v>
      </c>
      <c r="R630" s="90" t="s">
        <v>1593</v>
      </c>
      <c r="S630" s="4" t="s">
        <v>286</v>
      </c>
      <c r="T630" s="68" t="str">
        <f t="shared" si="9"/>
        <v xml:space="preserve">10. Reducción de las desigualdades </v>
      </c>
      <c r="U630" s="90" t="s">
        <v>349</v>
      </c>
      <c r="V630" s="4" t="s">
        <v>350</v>
      </c>
      <c r="W630" s="90" t="s">
        <v>351</v>
      </c>
      <c r="X630" s="4" t="s">
        <v>352</v>
      </c>
      <c r="Y630" s="90" t="s">
        <v>353</v>
      </c>
      <c r="Z630" s="4" t="s">
        <v>354</v>
      </c>
      <c r="AA630" s="54" t="s">
        <v>1351</v>
      </c>
      <c r="AB630" s="3" t="s">
        <v>2510</v>
      </c>
      <c r="AC630" s="4" t="s">
        <v>355</v>
      </c>
      <c r="AD630" s="4" t="s">
        <v>356</v>
      </c>
      <c r="AE630" s="4" t="s">
        <v>357</v>
      </c>
      <c r="AF630" s="4" t="s">
        <v>358</v>
      </c>
      <c r="AG630" s="4" t="s">
        <v>359</v>
      </c>
      <c r="AH630" s="8">
        <v>1</v>
      </c>
      <c r="AI630" s="4" t="s">
        <v>360</v>
      </c>
      <c r="AJ630" s="4" t="s">
        <v>361</v>
      </c>
      <c r="AK630" s="4" t="s">
        <v>59</v>
      </c>
      <c r="AL630" s="4" t="s">
        <v>362</v>
      </c>
      <c r="AM630" s="3">
        <v>0</v>
      </c>
      <c r="AN630" s="3">
        <v>0.5</v>
      </c>
      <c r="AO630" s="3">
        <v>1</v>
      </c>
      <c r="AP630" s="3">
        <v>1</v>
      </c>
      <c r="AQ630" s="3">
        <v>1</v>
      </c>
      <c r="AR630" s="4" t="s">
        <v>363</v>
      </c>
      <c r="AS630" s="4" t="s">
        <v>364</v>
      </c>
      <c r="AT630" s="4" t="s">
        <v>362</v>
      </c>
      <c r="AU630" s="4" t="s">
        <v>362</v>
      </c>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Y630" s="69">
        <v>260000</v>
      </c>
    </row>
    <row r="631" spans="1:77" ht="15.75" hidden="1">
      <c r="A631" s="51" t="s">
        <v>16060</v>
      </c>
      <c r="B631" s="3" t="s">
        <v>9440</v>
      </c>
      <c r="C631" s="4" t="s">
        <v>9441</v>
      </c>
      <c r="D631" s="4" t="s">
        <v>9442</v>
      </c>
      <c r="E631" s="4" t="s">
        <v>9443</v>
      </c>
      <c r="F631" s="4" t="s">
        <v>9444</v>
      </c>
      <c r="G631" s="4" t="s">
        <v>9445</v>
      </c>
      <c r="H631" s="3" t="s">
        <v>9527</v>
      </c>
      <c r="I631" s="4" t="s">
        <v>9528</v>
      </c>
      <c r="J631" s="4" t="s">
        <v>9529</v>
      </c>
      <c r="K631" s="5" t="s">
        <v>9530</v>
      </c>
      <c r="L631" s="6">
        <v>1</v>
      </c>
      <c r="M631" s="5" t="s">
        <v>125</v>
      </c>
      <c r="N631" s="90">
        <v>4</v>
      </c>
      <c r="O631" s="4" t="s">
        <v>133</v>
      </c>
      <c r="P631" s="90">
        <v>3</v>
      </c>
      <c r="Q631" s="4" t="s">
        <v>166</v>
      </c>
      <c r="R631" s="90">
        <v>10</v>
      </c>
      <c r="S631" s="4" t="s">
        <v>286</v>
      </c>
      <c r="T631" s="68" t="str">
        <f t="shared" si="9"/>
        <v xml:space="preserve">10. Reducción de las desigualdades </v>
      </c>
      <c r="U631" s="90" t="s">
        <v>497</v>
      </c>
      <c r="V631" s="4" t="s">
        <v>34</v>
      </c>
      <c r="W631" s="90" t="s">
        <v>353</v>
      </c>
      <c r="X631" s="4" t="s">
        <v>461</v>
      </c>
      <c r="Y631" s="90" t="s">
        <v>840</v>
      </c>
      <c r="Z631" s="4" t="s">
        <v>462</v>
      </c>
      <c r="AA631" s="54" t="s">
        <v>16484</v>
      </c>
      <c r="AB631" s="3" t="s">
        <v>1228</v>
      </c>
      <c r="AC631" s="4" t="s">
        <v>1229</v>
      </c>
      <c r="AD631" s="4" t="s">
        <v>9531</v>
      </c>
      <c r="AE631" s="4" t="s">
        <v>9532</v>
      </c>
      <c r="AF631" s="4" t="s">
        <v>9533</v>
      </c>
      <c r="AG631" s="4" t="s">
        <v>9534</v>
      </c>
      <c r="AH631" s="8">
        <v>1</v>
      </c>
      <c r="AI631" s="4" t="s">
        <v>9535</v>
      </c>
      <c r="AJ631" s="4" t="s">
        <v>9536</v>
      </c>
      <c r="AK631" s="4" t="s">
        <v>59</v>
      </c>
      <c r="AL631" s="4" t="s">
        <v>9537</v>
      </c>
      <c r="AM631" s="9">
        <v>0.12</v>
      </c>
      <c r="AN631" s="9">
        <v>0.64</v>
      </c>
      <c r="AO631" s="9">
        <v>0.76</v>
      </c>
      <c r="AP631" s="9">
        <v>1</v>
      </c>
      <c r="AQ631" s="6">
        <v>1.06</v>
      </c>
      <c r="AR631" s="5" t="s">
        <v>9538</v>
      </c>
      <c r="AS631" s="5" t="s">
        <v>9539</v>
      </c>
      <c r="AT631" s="4" t="s">
        <v>9540</v>
      </c>
      <c r="AU631" s="4" t="s">
        <v>9541</v>
      </c>
      <c r="AV631" s="4" t="s">
        <v>9542</v>
      </c>
      <c r="AW631" s="4" t="s">
        <v>9540</v>
      </c>
      <c r="AX631" s="4" t="s">
        <v>9541</v>
      </c>
      <c r="AY631" s="4" t="s">
        <v>9543</v>
      </c>
      <c r="AZ631" s="4" t="s">
        <v>9540</v>
      </c>
      <c r="BA631" s="4" t="s">
        <v>9541</v>
      </c>
      <c r="BB631" s="4" t="s">
        <v>9544</v>
      </c>
      <c r="BC631" s="4" t="s">
        <v>9540</v>
      </c>
      <c r="BD631" s="4" t="s">
        <v>9541</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240000000</v>
      </c>
    </row>
    <row r="632" spans="1:77" ht="15.75" hidden="1">
      <c r="A632" s="51" t="s">
        <v>16061</v>
      </c>
      <c r="B632" s="3" t="s">
        <v>9546</v>
      </c>
      <c r="C632" s="4" t="s">
        <v>9547</v>
      </c>
      <c r="D632" s="4" t="s">
        <v>9548</v>
      </c>
      <c r="E632" s="4" t="s">
        <v>9549</v>
      </c>
      <c r="F632" s="4" t="s">
        <v>9550</v>
      </c>
      <c r="G632" s="4" t="s">
        <v>545</v>
      </c>
      <c r="H632" s="3" t="s">
        <v>9604</v>
      </c>
      <c r="I632" s="4" t="s">
        <v>9605</v>
      </c>
      <c r="J632" s="4" t="s">
        <v>9606</v>
      </c>
      <c r="K632" s="5" t="s">
        <v>9607</v>
      </c>
      <c r="L632" s="6">
        <v>2</v>
      </c>
      <c r="M632" s="5" t="s">
        <v>22</v>
      </c>
      <c r="N632" s="90" t="s">
        <v>497</v>
      </c>
      <c r="O632" s="4" t="s">
        <v>137</v>
      </c>
      <c r="P632" s="90" t="s">
        <v>3581</v>
      </c>
      <c r="Q632" s="4" t="s">
        <v>179</v>
      </c>
      <c r="R632" s="90">
        <v>16</v>
      </c>
      <c r="S632" s="4" t="s">
        <v>31</v>
      </c>
      <c r="T632" s="68" t="str">
        <f t="shared" si="9"/>
        <v>16. Paz, justicia e instituciones sólidas</v>
      </c>
      <c r="U632" s="90" t="s">
        <v>497</v>
      </c>
      <c r="V632" s="4" t="s">
        <v>34</v>
      </c>
      <c r="W632" s="90" t="s">
        <v>498</v>
      </c>
      <c r="X632" s="4" t="s">
        <v>9575</v>
      </c>
      <c r="Y632" s="90" t="s">
        <v>349</v>
      </c>
      <c r="Z632" s="4" t="s">
        <v>9576</v>
      </c>
      <c r="AA632" s="54" t="s">
        <v>16528</v>
      </c>
      <c r="AB632" s="3" t="s">
        <v>9608</v>
      </c>
      <c r="AC632" s="4" t="s">
        <v>9609</v>
      </c>
      <c r="AD632" s="4" t="s">
        <v>9610</v>
      </c>
      <c r="AE632" s="4" t="s">
        <v>9611</v>
      </c>
      <c r="AF632" s="4" t="s">
        <v>9612</v>
      </c>
      <c r="AG632" s="4" t="s">
        <v>9613</v>
      </c>
      <c r="AH632" s="8">
        <v>1</v>
      </c>
      <c r="AI632" s="4" t="s">
        <v>9614</v>
      </c>
      <c r="AJ632" s="4" t="s">
        <v>9615</v>
      </c>
      <c r="AK632" s="4" t="s">
        <v>59</v>
      </c>
      <c r="AL632" s="4" t="s">
        <v>9616</v>
      </c>
      <c r="AM632" s="9">
        <v>0.25</v>
      </c>
      <c r="AN632" s="9">
        <v>0.5</v>
      </c>
      <c r="AO632" s="9">
        <v>0.75</v>
      </c>
      <c r="AP632" s="9">
        <v>1</v>
      </c>
      <c r="AQ632" s="6">
        <v>1</v>
      </c>
      <c r="AR632" s="5" t="s">
        <v>9617</v>
      </c>
      <c r="AS632" s="5" t="s">
        <v>9618</v>
      </c>
      <c r="AT632" s="4" t="s">
        <v>9619</v>
      </c>
      <c r="AU632" s="4" t="s">
        <v>9620</v>
      </c>
      <c r="AV632" s="4" t="s">
        <v>9621</v>
      </c>
      <c r="AW632" s="4" t="s">
        <v>9619</v>
      </c>
      <c r="AX632" s="4" t="s">
        <v>9620</v>
      </c>
      <c r="AY632" s="4" t="s">
        <v>9622</v>
      </c>
      <c r="AZ632" s="4" t="s">
        <v>9619</v>
      </c>
      <c r="BA632" s="4" t="s">
        <v>9620</v>
      </c>
      <c r="BB632" s="4" t="s">
        <v>9623</v>
      </c>
      <c r="BC632" s="4" t="s">
        <v>9619</v>
      </c>
      <c r="BD632" s="4" t="s">
        <v>9620</v>
      </c>
      <c r="BE632" s="4" t="s">
        <v>9624</v>
      </c>
      <c r="BF632" s="4" t="s">
        <v>9619</v>
      </c>
      <c r="BG632" s="4" t="s">
        <v>9620</v>
      </c>
      <c r="BH632" s="4" t="s">
        <v>9625</v>
      </c>
      <c r="BI632" s="4" t="s">
        <v>9626</v>
      </c>
      <c r="BJ632" s="4" t="s">
        <v>9627</v>
      </c>
      <c r="BK632" s="4" t="s">
        <v>9628</v>
      </c>
      <c r="BL632" s="4" t="s">
        <v>9629</v>
      </c>
      <c r="BM632" s="4" t="s">
        <v>9630</v>
      </c>
      <c r="BN632" s="4" t="s">
        <v>9631</v>
      </c>
      <c r="BO632" s="4" t="s">
        <v>9632</v>
      </c>
      <c r="BP632" s="4" t="s">
        <v>9633</v>
      </c>
      <c r="BQ632" s="4" t="s">
        <v>229</v>
      </c>
      <c r="BR632" s="4" t="s">
        <v>229</v>
      </c>
      <c r="BS632" s="4" t="s">
        <v>229</v>
      </c>
      <c r="BT632" s="4" t="s">
        <v>229</v>
      </c>
      <c r="BU632" s="4" t="s">
        <v>229</v>
      </c>
      <c r="BV632" s="4" t="s">
        <v>229</v>
      </c>
      <c r="BX632" t="s">
        <v>9634</v>
      </c>
      <c r="BY632" s="69">
        <v>600000</v>
      </c>
    </row>
    <row r="633" spans="1:77" ht="15.75" hidden="1">
      <c r="A633" s="51" t="s">
        <v>16070</v>
      </c>
      <c r="B633" s="3" t="s">
        <v>9546</v>
      </c>
      <c r="C633" s="4" t="s">
        <v>9547</v>
      </c>
      <c r="D633" s="4" t="s">
        <v>9548</v>
      </c>
      <c r="E633" s="4" t="s">
        <v>9549</v>
      </c>
      <c r="F633" s="4" t="s">
        <v>9550</v>
      </c>
      <c r="G633" s="4" t="s">
        <v>545</v>
      </c>
      <c r="H633" s="3" t="s">
        <v>9810</v>
      </c>
      <c r="I633" s="4" t="s">
        <v>9811</v>
      </c>
      <c r="J633" s="4" t="s">
        <v>9812</v>
      </c>
      <c r="K633" s="5" t="s">
        <v>9813</v>
      </c>
      <c r="L633" s="6">
        <v>2</v>
      </c>
      <c r="M633" s="5" t="s">
        <v>22</v>
      </c>
      <c r="N633" s="90" t="s">
        <v>497</v>
      </c>
      <c r="O633" s="5" t="s">
        <v>137</v>
      </c>
      <c r="P633" s="90" t="s">
        <v>3581</v>
      </c>
      <c r="Q633" s="5" t="s">
        <v>179</v>
      </c>
      <c r="R633" s="90">
        <v>16</v>
      </c>
      <c r="S633" s="4" t="s">
        <v>31</v>
      </c>
      <c r="T633" s="68" t="str">
        <f t="shared" si="9"/>
        <v>16. Paz, justicia e instituciones sólidas</v>
      </c>
      <c r="U633" s="90" t="s">
        <v>497</v>
      </c>
      <c r="V633" s="4" t="s">
        <v>34</v>
      </c>
      <c r="W633" s="90" t="s">
        <v>498</v>
      </c>
      <c r="X633" s="4" t="s">
        <v>9575</v>
      </c>
      <c r="Y633" s="90" t="s">
        <v>349</v>
      </c>
      <c r="Z633" s="4" t="s">
        <v>9576</v>
      </c>
      <c r="AA633" s="54" t="s">
        <v>16528</v>
      </c>
      <c r="AB633" s="3" t="s">
        <v>9814</v>
      </c>
      <c r="AC633" s="4" t="s">
        <v>9815</v>
      </c>
      <c r="AD633" s="4" t="s">
        <v>9816</v>
      </c>
      <c r="AE633" s="4" t="s">
        <v>9817</v>
      </c>
      <c r="AF633" s="4" t="s">
        <v>9818</v>
      </c>
      <c r="AG633" s="4" t="s">
        <v>9819</v>
      </c>
      <c r="AH633" s="3">
        <v>1</v>
      </c>
      <c r="AI633" s="4" t="s">
        <v>9820</v>
      </c>
      <c r="AJ633" s="4" t="s">
        <v>9821</v>
      </c>
      <c r="AK633" s="4" t="s">
        <v>9822</v>
      </c>
      <c r="AL633" s="4" t="s">
        <v>9823</v>
      </c>
      <c r="AM633" s="3">
        <v>16</v>
      </c>
      <c r="AN633" s="6">
        <v>14.33</v>
      </c>
      <c r="AO633" s="6">
        <v>8.66</v>
      </c>
      <c r="AP633" s="3">
        <v>1</v>
      </c>
      <c r="AQ633" s="3" t="s">
        <v>9824</v>
      </c>
      <c r="AR633" s="5" t="s">
        <v>9825</v>
      </c>
      <c r="AS633" s="5" t="s">
        <v>9826</v>
      </c>
      <c r="AT633" s="4" t="s">
        <v>9827</v>
      </c>
      <c r="AU633" s="4" t="s">
        <v>9828</v>
      </c>
      <c r="AV633" s="4" t="s">
        <v>9829</v>
      </c>
      <c r="AW633" s="4" t="s">
        <v>9830</v>
      </c>
      <c r="AX633" s="4" t="s">
        <v>9831</v>
      </c>
      <c r="AY633" s="4" t="s">
        <v>9832</v>
      </c>
      <c r="AZ633" s="4" t="s">
        <v>9833</v>
      </c>
      <c r="BA633" s="4" t="s">
        <v>9834</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38821248</v>
      </c>
    </row>
    <row r="634" spans="1:77" ht="15.75" hidden="1">
      <c r="A634" s="51" t="s">
        <v>16071</v>
      </c>
      <c r="B634" s="3" t="s">
        <v>9546</v>
      </c>
      <c r="C634" s="4" t="s">
        <v>9547</v>
      </c>
      <c r="D634" s="4" t="s">
        <v>9548</v>
      </c>
      <c r="E634" s="4" t="s">
        <v>9549</v>
      </c>
      <c r="F634" s="4" t="s">
        <v>9550</v>
      </c>
      <c r="G634" s="4" t="s">
        <v>545</v>
      </c>
      <c r="H634" s="3" t="s">
        <v>9784</v>
      </c>
      <c r="I634" s="4" t="s">
        <v>9785</v>
      </c>
      <c r="J634" s="4" t="s">
        <v>9786</v>
      </c>
      <c r="K634" s="5" t="s">
        <v>9787</v>
      </c>
      <c r="L634" s="6">
        <v>2</v>
      </c>
      <c r="M634" s="5" t="s">
        <v>22</v>
      </c>
      <c r="N634" s="90" t="s">
        <v>497</v>
      </c>
      <c r="O634" s="4" t="s">
        <v>137</v>
      </c>
      <c r="P634" s="90" t="s">
        <v>528</v>
      </c>
      <c r="Q634" s="4" t="s">
        <v>175</v>
      </c>
      <c r="R634" s="90">
        <v>16</v>
      </c>
      <c r="S634" s="4" t="s">
        <v>31</v>
      </c>
      <c r="T634" s="68" t="str">
        <f t="shared" si="9"/>
        <v>16. Paz, justicia e instituciones sólidas</v>
      </c>
      <c r="U634" s="90" t="s">
        <v>497</v>
      </c>
      <c r="V634" s="4" t="s">
        <v>34</v>
      </c>
      <c r="W634" s="90" t="s">
        <v>353</v>
      </c>
      <c r="X634" s="4" t="s">
        <v>461</v>
      </c>
      <c r="Y634" s="90" t="s">
        <v>840</v>
      </c>
      <c r="Z634" s="4" t="s">
        <v>462</v>
      </c>
      <c r="AA634" s="54" t="s">
        <v>16484</v>
      </c>
      <c r="AB634" s="3" t="s">
        <v>463</v>
      </c>
      <c r="AC634" s="4" t="s">
        <v>464</v>
      </c>
      <c r="AD634" s="4" t="s">
        <v>9788</v>
      </c>
      <c r="AE634" s="4" t="s">
        <v>9789</v>
      </c>
      <c r="AF634" s="4" t="s">
        <v>9790</v>
      </c>
      <c r="AG634" s="4" t="s">
        <v>9791</v>
      </c>
      <c r="AH634" s="8">
        <v>1</v>
      </c>
      <c r="AI634" s="4" t="s">
        <v>9792</v>
      </c>
      <c r="AJ634" s="4" t="s">
        <v>9793</v>
      </c>
      <c r="AK634" s="4" t="s">
        <v>59</v>
      </c>
      <c r="AL634" s="4" t="s">
        <v>9794</v>
      </c>
      <c r="AM634" s="9">
        <v>0.25</v>
      </c>
      <c r="AN634" s="9">
        <v>0.5</v>
      </c>
      <c r="AO634" s="9">
        <v>0.75</v>
      </c>
      <c r="AP634" s="9">
        <v>1</v>
      </c>
      <c r="AQ634" s="6">
        <v>1</v>
      </c>
      <c r="AR634" s="5" t="s">
        <v>9790</v>
      </c>
      <c r="AS634" s="5" t="s">
        <v>9795</v>
      </c>
      <c r="AT634" s="4" t="s">
        <v>9796</v>
      </c>
      <c r="AU634" s="4" t="s">
        <v>9797</v>
      </c>
      <c r="AV634" s="4" t="s">
        <v>9798</v>
      </c>
      <c r="AW634" s="4" t="s">
        <v>9799</v>
      </c>
      <c r="AX634" s="4" t="s">
        <v>9800</v>
      </c>
      <c r="AY634" s="4" t="s">
        <v>9801</v>
      </c>
      <c r="AZ634" s="4" t="s">
        <v>9802</v>
      </c>
      <c r="BA634" s="4" t="s">
        <v>9803</v>
      </c>
      <c r="BB634" s="4" t="s">
        <v>9804</v>
      </c>
      <c r="BC634" s="4" t="s">
        <v>9805</v>
      </c>
      <c r="BD634" s="4" t="s">
        <v>9806</v>
      </c>
      <c r="BE634" s="4" t="s">
        <v>9807</v>
      </c>
      <c r="BF634" s="4" t="s">
        <v>9808</v>
      </c>
      <c r="BG634" s="4" t="s">
        <v>9809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50000</v>
      </c>
    </row>
    <row r="635" spans="1:77" ht="15.75" hidden="1">
      <c r="A635" s="51" t="s">
        <v>16072</v>
      </c>
      <c r="B635" s="3" t="s">
        <v>9546</v>
      </c>
      <c r="C635" s="4" t="s">
        <v>9547</v>
      </c>
      <c r="D635" s="4" t="s">
        <v>9548</v>
      </c>
      <c r="E635" s="4" t="s">
        <v>9549</v>
      </c>
      <c r="F635" s="4" t="s">
        <v>9550</v>
      </c>
      <c r="G635" s="4" t="s">
        <v>545</v>
      </c>
      <c r="H635" s="3" t="s">
        <v>263</v>
      </c>
      <c r="I635" s="4" t="s">
        <v>264</v>
      </c>
      <c r="J635" s="4" t="s">
        <v>9671</v>
      </c>
      <c r="K635" s="5" t="s">
        <v>9672</v>
      </c>
      <c r="L635" s="6">
        <v>2</v>
      </c>
      <c r="M635" s="5" t="s">
        <v>22</v>
      </c>
      <c r="N635" s="90" t="s">
        <v>497</v>
      </c>
      <c r="O635" s="5" t="s">
        <v>137</v>
      </c>
      <c r="P635" s="90" t="s">
        <v>3581</v>
      </c>
      <c r="Q635" s="5" t="s">
        <v>179</v>
      </c>
      <c r="R635" s="90">
        <v>5</v>
      </c>
      <c r="S635" s="4" t="s">
        <v>268</v>
      </c>
      <c r="T635" s="68" t="str">
        <f t="shared" si="9"/>
        <v xml:space="preserve">5. Igualdad de género </v>
      </c>
      <c r="U635" s="90" t="s">
        <v>497</v>
      </c>
      <c r="V635" s="4" t="s">
        <v>34</v>
      </c>
      <c r="W635" s="90" t="s">
        <v>349</v>
      </c>
      <c r="X635" s="4" t="s">
        <v>269</v>
      </c>
      <c r="Y635" s="90" t="s">
        <v>840</v>
      </c>
      <c r="Z635" s="4" t="s">
        <v>270</v>
      </c>
      <c r="AA635" s="54" t="s">
        <v>16482</v>
      </c>
      <c r="AB635" s="3" t="s">
        <v>271</v>
      </c>
      <c r="AC635" s="4" t="s">
        <v>272</v>
      </c>
      <c r="AD635" s="4" t="s">
        <v>9673</v>
      </c>
      <c r="AE635" s="4" t="s">
        <v>9674</v>
      </c>
      <c r="AF635" s="4" t="s">
        <v>9675</v>
      </c>
      <c r="AG635" s="4" t="s">
        <v>9676</v>
      </c>
      <c r="AH635" s="8">
        <v>0.5</v>
      </c>
      <c r="AI635" s="4" t="s">
        <v>9677</v>
      </c>
      <c r="AJ635" s="4" t="s">
        <v>9678</v>
      </c>
      <c r="AK635" s="4" t="s">
        <v>59</v>
      </c>
      <c r="AL635" s="4" t="s">
        <v>9679</v>
      </c>
      <c r="AM635" s="9">
        <v>0.1</v>
      </c>
      <c r="AN635" s="9">
        <v>0.15</v>
      </c>
      <c r="AO635" s="9">
        <v>0.1</v>
      </c>
      <c r="AP635" s="9">
        <v>0.15</v>
      </c>
      <c r="AQ635" s="6">
        <v>400</v>
      </c>
      <c r="AR635" s="5" t="s">
        <v>9680</v>
      </c>
      <c r="AS635" s="5" t="s">
        <v>9681</v>
      </c>
      <c r="AT635" s="4" t="s">
        <v>9682</v>
      </c>
      <c r="AU635" s="4" t="s">
        <v>9683</v>
      </c>
      <c r="AV635" s="4" t="s">
        <v>9684</v>
      </c>
      <c r="AW635" s="4" t="s">
        <v>9685</v>
      </c>
      <c r="AX635" s="4" t="s">
        <v>9686</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398000000</v>
      </c>
    </row>
    <row r="636" spans="1:77" ht="15.75" hidden="1">
      <c r="A636" s="51" t="s">
        <v>16073</v>
      </c>
      <c r="B636" s="3" t="s">
        <v>9546</v>
      </c>
      <c r="C636" s="4" t="s">
        <v>9547</v>
      </c>
      <c r="D636" s="4" t="s">
        <v>9548</v>
      </c>
      <c r="E636" s="4" t="s">
        <v>9549</v>
      </c>
      <c r="F636" s="4" t="s">
        <v>9550</v>
      </c>
      <c r="G636" s="4" t="s">
        <v>545</v>
      </c>
      <c r="H636" s="3" t="s">
        <v>282</v>
      </c>
      <c r="I636" s="4" t="s">
        <v>283</v>
      </c>
      <c r="J636" s="4" t="s">
        <v>9687</v>
      </c>
      <c r="K636" s="5" t="s">
        <v>9688</v>
      </c>
      <c r="L636" s="6">
        <v>2</v>
      </c>
      <c r="M636" s="5" t="s">
        <v>22</v>
      </c>
      <c r="N636" s="90" t="s">
        <v>497</v>
      </c>
      <c r="O636" s="4" t="s">
        <v>137</v>
      </c>
      <c r="P636" s="90" t="s">
        <v>3581</v>
      </c>
      <c r="Q636" s="4" t="s">
        <v>179</v>
      </c>
      <c r="R636" s="90">
        <v>10</v>
      </c>
      <c r="S636" s="4" t="s">
        <v>286</v>
      </c>
      <c r="T636" s="68" t="str">
        <f t="shared" si="9"/>
        <v xml:space="preserve">10. Reducción de las desigualdades </v>
      </c>
      <c r="U636" s="90" t="s">
        <v>497</v>
      </c>
      <c r="V636" s="4" t="s">
        <v>34</v>
      </c>
      <c r="W636" s="90" t="s">
        <v>349</v>
      </c>
      <c r="X636" s="4" t="s">
        <v>269</v>
      </c>
      <c r="Y636" s="90" t="s">
        <v>840</v>
      </c>
      <c r="Z636" s="4" t="s">
        <v>270</v>
      </c>
      <c r="AA636" s="54" t="s">
        <v>16482</v>
      </c>
      <c r="AB636" s="3" t="s">
        <v>287</v>
      </c>
      <c r="AC636" s="4" t="s">
        <v>288</v>
      </c>
      <c r="AD636" s="4" t="s">
        <v>9689</v>
      </c>
      <c r="AE636" s="4" t="s">
        <v>9690</v>
      </c>
      <c r="AF636" s="4" t="s">
        <v>9691</v>
      </c>
      <c r="AG636" s="4" t="s">
        <v>9692</v>
      </c>
      <c r="AH636" s="3">
        <v>100</v>
      </c>
      <c r="AI636" s="4" t="s">
        <v>9693</v>
      </c>
      <c r="AJ636" s="4" t="s">
        <v>9694</v>
      </c>
      <c r="AK636" s="4" t="s">
        <v>403</v>
      </c>
      <c r="AL636" s="4" t="s">
        <v>9695</v>
      </c>
      <c r="AM636" s="3">
        <v>25</v>
      </c>
      <c r="AN636" s="3">
        <v>50</v>
      </c>
      <c r="AO636" s="3">
        <v>75</v>
      </c>
      <c r="AP636" s="3">
        <v>100</v>
      </c>
      <c r="AQ636" s="6">
        <v>300</v>
      </c>
      <c r="AR636" s="5" t="s">
        <v>9696</v>
      </c>
      <c r="AS636" s="5" t="s">
        <v>9697</v>
      </c>
      <c r="AT636" s="4" t="s">
        <v>9698</v>
      </c>
      <c r="AU636" s="4" t="s">
        <v>9683</v>
      </c>
      <c r="AV636" s="4" t="s">
        <v>9699</v>
      </c>
      <c r="AW636" s="4" t="s">
        <v>9698</v>
      </c>
      <c r="AX636" s="4" t="s">
        <v>9683</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50000</v>
      </c>
    </row>
    <row r="637" spans="1:77" ht="15.75" hidden="1">
      <c r="A637" s="51" t="s">
        <v>16074</v>
      </c>
      <c r="B637" s="3" t="s">
        <v>9546</v>
      </c>
      <c r="C637" s="4" t="s">
        <v>9547</v>
      </c>
      <c r="D637" s="4" t="s">
        <v>9548</v>
      </c>
      <c r="E637" s="4" t="s">
        <v>9549</v>
      </c>
      <c r="F637" s="4" t="s">
        <v>9550</v>
      </c>
      <c r="G637" s="4" t="s">
        <v>545</v>
      </c>
      <c r="H637" s="3" t="s">
        <v>345</v>
      </c>
      <c r="I637" s="4" t="s">
        <v>346</v>
      </c>
      <c r="J637" s="4" t="s">
        <v>347</v>
      </c>
      <c r="K637" s="5" t="s">
        <v>9861</v>
      </c>
      <c r="L637" s="6">
        <v>2</v>
      </c>
      <c r="M637" s="5" t="s">
        <v>22</v>
      </c>
      <c r="N637" s="90" t="s">
        <v>497</v>
      </c>
      <c r="O637" s="5" t="s">
        <v>137</v>
      </c>
      <c r="P637" s="90" t="s">
        <v>3581</v>
      </c>
      <c r="Q637" s="5" t="s">
        <v>179</v>
      </c>
      <c r="R637" s="90" t="s">
        <v>1593</v>
      </c>
      <c r="S637" s="4" t="s">
        <v>286</v>
      </c>
      <c r="T637" s="68" t="str">
        <f t="shared" si="9"/>
        <v xml:space="preserve">10. Reducción de las desigualdades </v>
      </c>
      <c r="U637" s="90" t="s">
        <v>349</v>
      </c>
      <c r="V637" s="4" t="s">
        <v>350</v>
      </c>
      <c r="W637" s="90" t="s">
        <v>351</v>
      </c>
      <c r="X637" s="4" t="s">
        <v>352</v>
      </c>
      <c r="Y637" s="90" t="s">
        <v>353</v>
      </c>
      <c r="Z637" s="4" t="s">
        <v>354</v>
      </c>
      <c r="AA637" s="54" t="s">
        <v>1351</v>
      </c>
      <c r="AB637" s="3" t="s">
        <v>2510</v>
      </c>
      <c r="AC637" s="4" t="s">
        <v>355</v>
      </c>
      <c r="AD637" s="4" t="s">
        <v>356</v>
      </c>
      <c r="AE637" s="4" t="s">
        <v>357</v>
      </c>
      <c r="AF637" s="4" t="s">
        <v>358</v>
      </c>
      <c r="AG637" s="4" t="s">
        <v>359</v>
      </c>
      <c r="AH637" s="8">
        <v>1</v>
      </c>
      <c r="AI637" s="4" t="s">
        <v>360</v>
      </c>
      <c r="AJ637" s="4" t="s">
        <v>361</v>
      </c>
      <c r="AK637" s="4" t="s">
        <v>59</v>
      </c>
      <c r="AL637" s="4" t="s">
        <v>362</v>
      </c>
      <c r="AM637" s="3">
        <v>0</v>
      </c>
      <c r="AN637" s="3">
        <v>0.5</v>
      </c>
      <c r="AO637" s="3">
        <v>1</v>
      </c>
      <c r="AP637" s="3">
        <v>1</v>
      </c>
      <c r="AQ637" s="3">
        <v>1</v>
      </c>
      <c r="AR637" s="4" t="s">
        <v>363</v>
      </c>
      <c r="AS637" s="4" t="s">
        <v>364</v>
      </c>
      <c r="AT637" s="4" t="s">
        <v>362</v>
      </c>
      <c r="AU637" s="4" t="s">
        <v>362</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Y637" s="69">
        <v>100000</v>
      </c>
    </row>
    <row r="638" spans="1:77" ht="15.75" hidden="1">
      <c r="A638" s="51" t="s">
        <v>16075</v>
      </c>
      <c r="B638" s="3" t="s">
        <v>9546</v>
      </c>
      <c r="C638" s="4" t="s">
        <v>9547</v>
      </c>
      <c r="D638" s="4" t="s">
        <v>9548</v>
      </c>
      <c r="E638" s="4" t="s">
        <v>9549</v>
      </c>
      <c r="F638" s="4" t="s">
        <v>9550</v>
      </c>
      <c r="G638" s="4" t="s">
        <v>545</v>
      </c>
      <c r="H638" s="3" t="s">
        <v>9835</v>
      </c>
      <c r="I638" s="4" t="s">
        <v>9836</v>
      </c>
      <c r="J638" s="4" t="s">
        <v>9837</v>
      </c>
      <c r="K638" s="5" t="s">
        <v>9838</v>
      </c>
      <c r="L638" s="6">
        <v>2</v>
      </c>
      <c r="M638" s="5" t="s">
        <v>22</v>
      </c>
      <c r="N638" s="90" t="s">
        <v>497</v>
      </c>
      <c r="O638" s="4" t="s">
        <v>137</v>
      </c>
      <c r="P638" s="90" t="s">
        <v>528</v>
      </c>
      <c r="Q638" s="4" t="s">
        <v>175</v>
      </c>
      <c r="R638" s="90">
        <v>16</v>
      </c>
      <c r="S638" s="4" t="s">
        <v>31</v>
      </c>
      <c r="T638" s="68" t="str">
        <f t="shared" si="9"/>
        <v>16. Paz, justicia e instituciones sólidas</v>
      </c>
      <c r="U638" s="90" t="s">
        <v>497</v>
      </c>
      <c r="V638" s="4" t="s">
        <v>34</v>
      </c>
      <c r="W638" s="90" t="s">
        <v>498</v>
      </c>
      <c r="X638" s="4" t="s">
        <v>9575</v>
      </c>
      <c r="Y638" s="90" t="s">
        <v>349</v>
      </c>
      <c r="Z638" s="4" t="s">
        <v>9576</v>
      </c>
      <c r="AA638" s="54" t="s">
        <v>16528</v>
      </c>
      <c r="AB638" s="3" t="s">
        <v>9839</v>
      </c>
      <c r="AC638" s="4" t="s">
        <v>9840</v>
      </c>
      <c r="AD638" s="4" t="s">
        <v>9841</v>
      </c>
      <c r="AE638" s="4" t="s">
        <v>9842</v>
      </c>
      <c r="AF638" s="4" t="s">
        <v>9843</v>
      </c>
      <c r="AG638" s="4" t="s">
        <v>9844</v>
      </c>
      <c r="AH638" s="3">
        <v>0.8</v>
      </c>
      <c r="AI638" s="4" t="s">
        <v>9845</v>
      </c>
      <c r="AJ638" s="4" t="s">
        <v>9846</v>
      </c>
      <c r="AK638" s="4" t="s">
        <v>471</v>
      </c>
      <c r="AL638" s="4" t="s">
        <v>9847</v>
      </c>
      <c r="AM638" s="3">
        <v>0.6</v>
      </c>
      <c r="AN638" s="3">
        <v>0.64</v>
      </c>
      <c r="AO638" s="3">
        <v>0.72</v>
      </c>
      <c r="AP638" s="3">
        <v>0.8</v>
      </c>
      <c r="AQ638" s="6">
        <v>0.95</v>
      </c>
      <c r="AR638" s="5" t="s">
        <v>9848</v>
      </c>
      <c r="AS638" s="5" t="s">
        <v>9849</v>
      </c>
      <c r="AT638" s="4" t="s">
        <v>9850</v>
      </c>
      <c r="AU638" s="4" t="s">
        <v>9851</v>
      </c>
      <c r="AV638" s="4" t="s">
        <v>9852</v>
      </c>
      <c r="AW638" s="4" t="s">
        <v>9850</v>
      </c>
      <c r="AX638" s="4" t="s">
        <v>9851</v>
      </c>
      <c r="AY638" s="4" t="s">
        <v>9853</v>
      </c>
      <c r="AZ638" s="4" t="s">
        <v>9850</v>
      </c>
      <c r="BA638" s="4" t="s">
        <v>9851</v>
      </c>
      <c r="BB638" s="4" t="s">
        <v>9854</v>
      </c>
      <c r="BC638" s="4" t="s">
        <v>9855</v>
      </c>
      <c r="BD638" s="4" t="s">
        <v>9856</v>
      </c>
      <c r="BE638" s="4" t="s">
        <v>9857</v>
      </c>
      <c r="BF638" s="4" t="s">
        <v>9855</v>
      </c>
      <c r="BG638" s="4" t="s">
        <v>9856</v>
      </c>
      <c r="BH638" s="4" t="s">
        <v>9858</v>
      </c>
      <c r="BI638" s="4" t="s">
        <v>9859</v>
      </c>
      <c r="BJ638" s="4" t="s">
        <v>9860</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2640661500.6099997</v>
      </c>
    </row>
    <row r="639" spans="1:77" ht="15.75" hidden="1">
      <c r="A639" s="51" t="s">
        <v>16076</v>
      </c>
      <c r="B639" s="3" t="s">
        <v>9546</v>
      </c>
      <c r="C639" s="4" t="s">
        <v>9547</v>
      </c>
      <c r="D639" s="4" t="s">
        <v>9548</v>
      </c>
      <c r="E639" s="4" t="s">
        <v>9549</v>
      </c>
      <c r="F639" s="4" t="s">
        <v>9550</v>
      </c>
      <c r="G639" s="4" t="s">
        <v>545</v>
      </c>
      <c r="H639" s="3" t="s">
        <v>9571</v>
      </c>
      <c r="I639" s="4" t="s">
        <v>9572</v>
      </c>
      <c r="J639" s="4" t="s">
        <v>9573</v>
      </c>
      <c r="K639" s="5" t="s">
        <v>9574</v>
      </c>
      <c r="L639" s="6">
        <v>2</v>
      </c>
      <c r="M639" s="5" t="s">
        <v>22</v>
      </c>
      <c r="N639" s="90" t="s">
        <v>497</v>
      </c>
      <c r="O639" s="5" t="s">
        <v>137</v>
      </c>
      <c r="P639" s="90" t="s">
        <v>497</v>
      </c>
      <c r="Q639" s="5" t="s">
        <v>173</v>
      </c>
      <c r="R639" s="90">
        <v>16</v>
      </c>
      <c r="S639" s="4" t="s">
        <v>31</v>
      </c>
      <c r="T639" s="68" t="str">
        <f t="shared" si="9"/>
        <v>16. Paz, justicia e instituciones sólidas</v>
      </c>
      <c r="U639" s="90" t="s">
        <v>497</v>
      </c>
      <c r="V639" s="4" t="s">
        <v>34</v>
      </c>
      <c r="W639" s="90" t="s">
        <v>498</v>
      </c>
      <c r="X639" s="4" t="s">
        <v>9575</v>
      </c>
      <c r="Y639" s="90" t="s">
        <v>349</v>
      </c>
      <c r="Z639" s="4" t="s">
        <v>9576</v>
      </c>
      <c r="AA639" s="54" t="s">
        <v>16528</v>
      </c>
      <c r="AB639" s="3" t="s">
        <v>9577</v>
      </c>
      <c r="AC639" s="4" t="s">
        <v>9578</v>
      </c>
      <c r="AD639" s="4" t="s">
        <v>9579</v>
      </c>
      <c r="AE639" s="4" t="s">
        <v>9580</v>
      </c>
      <c r="AF639" s="4" t="s">
        <v>9581</v>
      </c>
      <c r="AG639" s="4" t="s">
        <v>9582</v>
      </c>
      <c r="AH639" s="3">
        <v>0.08</v>
      </c>
      <c r="AI639" s="4" t="s">
        <v>9583</v>
      </c>
      <c r="AJ639" s="4" t="s">
        <v>9584</v>
      </c>
      <c r="AK639" s="4" t="s">
        <v>2651</v>
      </c>
      <c r="AL639" s="4" t="s">
        <v>9585</v>
      </c>
      <c r="AM639" s="3">
        <v>0.03</v>
      </c>
      <c r="AN639" s="3">
        <v>0.05</v>
      </c>
      <c r="AO639" s="3">
        <v>7.0000000000000007E-2</v>
      </c>
      <c r="AP639" s="3">
        <v>0.08</v>
      </c>
      <c r="AQ639" s="6">
        <v>0.32</v>
      </c>
      <c r="AR639" s="5" t="s">
        <v>9586</v>
      </c>
      <c r="AS639" s="5" t="s">
        <v>9587</v>
      </c>
      <c r="AT639" s="4" t="s">
        <v>9588</v>
      </c>
      <c r="AU639" s="4" t="s">
        <v>9589</v>
      </c>
      <c r="AV639" s="4" t="s">
        <v>9590</v>
      </c>
      <c r="AW639" s="4" t="s">
        <v>9588</v>
      </c>
      <c r="AX639" s="4" t="s">
        <v>9589</v>
      </c>
      <c r="AY639" s="4" t="s">
        <v>9591</v>
      </c>
      <c r="AZ639" s="4" t="s">
        <v>9592</v>
      </c>
      <c r="BA639" s="4" t="s">
        <v>9593</v>
      </c>
      <c r="BB639" s="4" t="s">
        <v>9594</v>
      </c>
      <c r="BC639" s="4" t="s">
        <v>9595</v>
      </c>
      <c r="BD639" s="4" t="s">
        <v>9596</v>
      </c>
      <c r="BE639" s="4" t="s">
        <v>9597</v>
      </c>
      <c r="BF639" s="4" t="s">
        <v>9595</v>
      </c>
      <c r="BG639" s="4" t="s">
        <v>9596</v>
      </c>
      <c r="BH639" s="4" t="s">
        <v>9598</v>
      </c>
      <c r="BI639" s="4" t="s">
        <v>9599</v>
      </c>
      <c r="BJ639" s="4" t="s">
        <v>9600</v>
      </c>
      <c r="BK639" s="4" t="s">
        <v>9601</v>
      </c>
      <c r="BL639" s="4" t="s">
        <v>9602</v>
      </c>
      <c r="BM639" s="4" t="s">
        <v>9603</v>
      </c>
      <c r="BN639" s="4" t="s">
        <v>229</v>
      </c>
      <c r="BO639" s="4" t="s">
        <v>229</v>
      </c>
      <c r="BP639" s="4" t="s">
        <v>229</v>
      </c>
      <c r="BQ639" s="4" t="s">
        <v>229</v>
      </c>
      <c r="BR639" s="4" t="s">
        <v>229</v>
      </c>
      <c r="BS639" s="4" t="s">
        <v>229</v>
      </c>
      <c r="BT639" s="4" t="s">
        <v>229</v>
      </c>
      <c r="BU639" s="4" t="s">
        <v>229</v>
      </c>
      <c r="BV639" s="4" t="s">
        <v>229</v>
      </c>
      <c r="BY639" s="69">
        <v>7100000</v>
      </c>
    </row>
    <row r="640" spans="1:77" ht="15.75" hidden="1">
      <c r="A640" s="51" t="s">
        <v>16062</v>
      </c>
      <c r="B640" s="3" t="s">
        <v>9546</v>
      </c>
      <c r="C640" s="4" t="s">
        <v>9547</v>
      </c>
      <c r="D640" s="4" t="s">
        <v>9548</v>
      </c>
      <c r="E640" s="4" t="s">
        <v>9549</v>
      </c>
      <c r="F640" s="4" t="s">
        <v>9550</v>
      </c>
      <c r="G640" s="4" t="s">
        <v>545</v>
      </c>
      <c r="H640" s="3" t="s">
        <v>9551</v>
      </c>
      <c r="I640" s="4" t="s">
        <v>9552</v>
      </c>
      <c r="J640" s="4" t="s">
        <v>9553</v>
      </c>
      <c r="K640" s="5" t="s">
        <v>9554</v>
      </c>
      <c r="L640" s="6">
        <v>2</v>
      </c>
      <c r="M640" s="5" t="s">
        <v>22</v>
      </c>
      <c r="N640" s="90" t="s">
        <v>349</v>
      </c>
      <c r="O640" s="4" t="s">
        <v>25</v>
      </c>
      <c r="P640" s="90" t="s">
        <v>497</v>
      </c>
      <c r="Q640" s="4" t="s">
        <v>28</v>
      </c>
      <c r="R640" s="90">
        <v>16</v>
      </c>
      <c r="S640" s="4" t="s">
        <v>31</v>
      </c>
      <c r="T640" s="68" t="str">
        <f t="shared" si="9"/>
        <v>16. Paz, justicia e instituciones sólidas</v>
      </c>
      <c r="U640" s="90" t="s">
        <v>497</v>
      </c>
      <c r="V640" s="4" t="s">
        <v>34</v>
      </c>
      <c r="W640" s="90" t="s">
        <v>353</v>
      </c>
      <c r="X640" s="4" t="s">
        <v>461</v>
      </c>
      <c r="Y640" s="90" t="s">
        <v>497</v>
      </c>
      <c r="Z640" s="4" t="s">
        <v>8186</v>
      </c>
      <c r="AA640" s="54" t="s">
        <v>16525</v>
      </c>
      <c r="AB640" s="3" t="s">
        <v>9555</v>
      </c>
      <c r="AC640" s="4" t="s">
        <v>9556</v>
      </c>
      <c r="AD640" s="4" t="s">
        <v>9557</v>
      </c>
      <c r="AE640" s="4" t="s">
        <v>9558</v>
      </c>
      <c r="AF640" s="4" t="s">
        <v>9559</v>
      </c>
      <c r="AG640" s="4" t="s">
        <v>9560</v>
      </c>
      <c r="AH640" s="8">
        <v>0.6</v>
      </c>
      <c r="AI640" s="4" t="s">
        <v>9561</v>
      </c>
      <c r="AJ640" s="4" t="s">
        <v>9562</v>
      </c>
      <c r="AK640" s="4" t="s">
        <v>59</v>
      </c>
      <c r="AL640" s="4" t="s">
        <v>9563</v>
      </c>
      <c r="AM640" s="9">
        <v>0.15</v>
      </c>
      <c r="AN640" s="9">
        <v>0.3</v>
      </c>
      <c r="AO640" s="9">
        <v>0.45</v>
      </c>
      <c r="AP640" s="9">
        <v>0.6</v>
      </c>
      <c r="AQ640" s="6">
        <v>1</v>
      </c>
      <c r="AR640" s="5" t="s">
        <v>9564</v>
      </c>
      <c r="AS640" s="5" t="s">
        <v>9565</v>
      </c>
      <c r="AT640" s="4" t="s">
        <v>9566</v>
      </c>
      <c r="AU640" s="4" t="s">
        <v>9567</v>
      </c>
      <c r="AV640" s="4" t="s">
        <v>9568</v>
      </c>
      <c r="AW640" s="4" t="s">
        <v>9566</v>
      </c>
      <c r="AX640" s="4" t="s">
        <v>9567</v>
      </c>
      <c r="AY640" s="4" t="s">
        <v>9569</v>
      </c>
      <c r="AZ640" s="4" t="s">
        <v>9566</v>
      </c>
      <c r="BA640" s="4" t="s">
        <v>9567</v>
      </c>
      <c r="BB640" s="4" t="s">
        <v>9570</v>
      </c>
      <c r="BC640" s="4" t="s">
        <v>9566</v>
      </c>
      <c r="BD640" s="4" t="s">
        <v>9567</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500000</v>
      </c>
    </row>
    <row r="641" spans="1:77" ht="15.75" hidden="1">
      <c r="A641" s="51" t="s">
        <v>16063</v>
      </c>
      <c r="B641" s="3" t="s">
        <v>9546</v>
      </c>
      <c r="C641" s="4" t="s">
        <v>9547</v>
      </c>
      <c r="D641" s="4" t="s">
        <v>9548</v>
      </c>
      <c r="E641" s="4" t="s">
        <v>9549</v>
      </c>
      <c r="F641" s="4" t="s">
        <v>9550</v>
      </c>
      <c r="G641" s="4" t="s">
        <v>545</v>
      </c>
      <c r="H641" s="3" t="s">
        <v>9700</v>
      </c>
      <c r="I641" s="4" t="s">
        <v>9701</v>
      </c>
      <c r="J641" s="4" t="s">
        <v>9702</v>
      </c>
      <c r="K641" s="5" t="s">
        <v>9703</v>
      </c>
      <c r="L641" s="6">
        <v>2</v>
      </c>
      <c r="M641" s="5" t="s">
        <v>22</v>
      </c>
      <c r="N641" s="90" t="s">
        <v>497</v>
      </c>
      <c r="O641" s="5" t="s">
        <v>137</v>
      </c>
      <c r="P641" s="90" t="s">
        <v>3581</v>
      </c>
      <c r="Q641" s="5" t="s">
        <v>179</v>
      </c>
      <c r="R641" s="90">
        <v>16</v>
      </c>
      <c r="S641" s="4" t="s">
        <v>31</v>
      </c>
      <c r="T641" s="68" t="str">
        <f t="shared" si="9"/>
        <v>16. Paz, justicia e instituciones sólidas</v>
      </c>
      <c r="U641" s="90" t="s">
        <v>349</v>
      </c>
      <c r="V641" s="4" t="s">
        <v>350</v>
      </c>
      <c r="W641" s="90" t="s">
        <v>498</v>
      </c>
      <c r="X641" s="4" t="s">
        <v>693</v>
      </c>
      <c r="Y641" s="90" t="s">
        <v>528</v>
      </c>
      <c r="Z641" s="4" t="s">
        <v>694</v>
      </c>
      <c r="AA641" s="54" t="s">
        <v>16489</v>
      </c>
      <c r="AB641" s="3" t="s">
        <v>695</v>
      </c>
      <c r="AC641" s="4" t="s">
        <v>206</v>
      </c>
      <c r="AD641" s="4" t="s">
        <v>9704</v>
      </c>
      <c r="AE641" s="4" t="s">
        <v>9705</v>
      </c>
      <c r="AF641" s="4" t="s">
        <v>9706</v>
      </c>
      <c r="AG641" s="4" t="s">
        <v>9707</v>
      </c>
      <c r="AH641" s="8">
        <v>0.5</v>
      </c>
      <c r="AI641" s="4" t="s">
        <v>9708</v>
      </c>
      <c r="AJ641" s="4" t="s">
        <v>9709</v>
      </c>
      <c r="AK641" s="4" t="s">
        <v>59</v>
      </c>
      <c r="AL641" s="4" t="s">
        <v>9710</v>
      </c>
      <c r="AM641" s="9">
        <v>0.1</v>
      </c>
      <c r="AN641" s="9">
        <v>0.25</v>
      </c>
      <c r="AO641" s="9">
        <v>0.4</v>
      </c>
      <c r="AP641" s="9">
        <v>0.5</v>
      </c>
      <c r="AQ641" s="6">
        <v>1</v>
      </c>
      <c r="AR641" s="5" t="s">
        <v>9711</v>
      </c>
      <c r="AS641" s="5" t="s">
        <v>9712</v>
      </c>
      <c r="AT641" s="4" t="s">
        <v>9713</v>
      </c>
      <c r="AU641" s="4" t="s">
        <v>9714</v>
      </c>
      <c r="AV641" s="4" t="s">
        <v>9715</v>
      </c>
      <c r="AW641" s="4" t="s">
        <v>9713</v>
      </c>
      <c r="AX641" s="4" t="s">
        <v>9714</v>
      </c>
      <c r="AY641" s="4" t="s">
        <v>9716</v>
      </c>
      <c r="AZ641" s="4" t="s">
        <v>9713</v>
      </c>
      <c r="BA641" s="4" t="s">
        <v>9714</v>
      </c>
      <c r="BB641" s="4" t="s">
        <v>229</v>
      </c>
      <c r="BC641" s="4" t="s">
        <v>229</v>
      </c>
      <c r="BD641" s="4" t="s">
        <v>229</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2000000</v>
      </c>
    </row>
    <row r="642" spans="1:77" ht="15.75" hidden="1">
      <c r="A642" s="51" t="s">
        <v>16064</v>
      </c>
      <c r="B642" s="3" t="s">
        <v>9546</v>
      </c>
      <c r="C642" s="4" t="s">
        <v>9547</v>
      </c>
      <c r="D642" s="4" t="s">
        <v>9548</v>
      </c>
      <c r="E642" s="4" t="s">
        <v>9549</v>
      </c>
      <c r="F642" s="4" t="s">
        <v>9550</v>
      </c>
      <c r="G642" s="4" t="s">
        <v>545</v>
      </c>
      <c r="H642" s="3" t="s">
        <v>9717</v>
      </c>
      <c r="I642" s="4" t="s">
        <v>9718</v>
      </c>
      <c r="J642" s="4" t="s">
        <v>9719</v>
      </c>
      <c r="K642" s="5" t="s">
        <v>9720</v>
      </c>
      <c r="L642" s="6">
        <v>2</v>
      </c>
      <c r="M642" s="5" t="s">
        <v>22</v>
      </c>
      <c r="N642" s="90" t="s">
        <v>497</v>
      </c>
      <c r="O642" s="4" t="s">
        <v>137</v>
      </c>
      <c r="P642" s="90" t="s">
        <v>528</v>
      </c>
      <c r="Q642" s="4" t="s">
        <v>175</v>
      </c>
      <c r="R642" s="90">
        <v>16</v>
      </c>
      <c r="S642" s="4" t="s">
        <v>31</v>
      </c>
      <c r="T642" s="68" t="str">
        <f t="shared" si="9"/>
        <v>16. Paz, justicia e instituciones sólidas</v>
      </c>
      <c r="U642" s="90" t="s">
        <v>497</v>
      </c>
      <c r="V642" s="4" t="s">
        <v>34</v>
      </c>
      <c r="W642" s="90" t="s">
        <v>353</v>
      </c>
      <c r="X642" s="4" t="s">
        <v>461</v>
      </c>
      <c r="Y642" s="90" t="s">
        <v>528</v>
      </c>
      <c r="Z642" s="4" t="s">
        <v>9721</v>
      </c>
      <c r="AA642" s="54" t="s">
        <v>16529</v>
      </c>
      <c r="AB642" s="3" t="s">
        <v>9722</v>
      </c>
      <c r="AC642" s="4" t="s">
        <v>9723</v>
      </c>
      <c r="AD642" s="4" t="s">
        <v>9724</v>
      </c>
      <c r="AE642" s="4" t="s">
        <v>9725</v>
      </c>
      <c r="AF642" s="4" t="s">
        <v>9726</v>
      </c>
      <c r="AG642" s="4" t="s">
        <v>9727</v>
      </c>
      <c r="AH642" s="8">
        <v>1</v>
      </c>
      <c r="AI642" s="4" t="s">
        <v>9728</v>
      </c>
      <c r="AJ642" s="4" t="s">
        <v>9729</v>
      </c>
      <c r="AK642" s="4" t="s">
        <v>59</v>
      </c>
      <c r="AL642" s="4" t="s">
        <v>9730</v>
      </c>
      <c r="AM642" s="9">
        <v>0.25</v>
      </c>
      <c r="AN642" s="9">
        <v>0.5</v>
      </c>
      <c r="AO642" s="9">
        <v>0.75</v>
      </c>
      <c r="AP642" s="9">
        <v>1</v>
      </c>
      <c r="AQ642" s="6">
        <v>1</v>
      </c>
      <c r="AR642" s="5" t="s">
        <v>9731</v>
      </c>
      <c r="AS642" s="5" t="s">
        <v>9732</v>
      </c>
      <c r="AT642" s="4" t="s">
        <v>9685</v>
      </c>
      <c r="AU642" s="4" t="s">
        <v>9686</v>
      </c>
      <c r="AV642" s="4" t="s">
        <v>9733</v>
      </c>
      <c r="AW642" s="4" t="s">
        <v>9685</v>
      </c>
      <c r="AX642" s="4" t="s">
        <v>9686</v>
      </c>
      <c r="AY642" s="4" t="s">
        <v>9734</v>
      </c>
      <c r="AZ642" s="4" t="s">
        <v>9685</v>
      </c>
      <c r="BA642" s="4" t="s">
        <v>9686</v>
      </c>
      <c r="BB642" s="4" t="s">
        <v>229</v>
      </c>
      <c r="BC642" s="4" t="s">
        <v>229</v>
      </c>
      <c r="BD642" s="4" t="s">
        <v>229</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83949707</v>
      </c>
    </row>
    <row r="643" spans="1:77" ht="15.75" hidden="1">
      <c r="A643" s="51" t="s">
        <v>16065</v>
      </c>
      <c r="B643" s="3" t="s">
        <v>9546</v>
      </c>
      <c r="C643" s="4" t="s">
        <v>9547</v>
      </c>
      <c r="D643" s="4" t="s">
        <v>9548</v>
      </c>
      <c r="E643" s="4" t="s">
        <v>9549</v>
      </c>
      <c r="F643" s="4" t="s">
        <v>9550</v>
      </c>
      <c r="G643" s="4" t="s">
        <v>545</v>
      </c>
      <c r="H643" s="3" t="s">
        <v>9735</v>
      </c>
      <c r="I643" s="4" t="s">
        <v>9736</v>
      </c>
      <c r="J643" s="4" t="s">
        <v>9737</v>
      </c>
      <c r="K643" s="5" t="s">
        <v>9738</v>
      </c>
      <c r="L643" s="6">
        <v>2</v>
      </c>
      <c r="M643" s="5" t="s">
        <v>22</v>
      </c>
      <c r="N643" s="90" t="s">
        <v>497</v>
      </c>
      <c r="O643" s="5" t="s">
        <v>137</v>
      </c>
      <c r="P643" s="90" t="s">
        <v>528</v>
      </c>
      <c r="Q643" s="5" t="s">
        <v>175</v>
      </c>
      <c r="R643" s="90">
        <v>16</v>
      </c>
      <c r="S643" s="4" t="s">
        <v>31</v>
      </c>
      <c r="T643" s="68" t="str">
        <f t="shared" si="9"/>
        <v>16. Paz, justicia e instituciones sólidas</v>
      </c>
      <c r="U643" s="90" t="s">
        <v>497</v>
      </c>
      <c r="V643" s="4" t="s">
        <v>34</v>
      </c>
      <c r="W643" s="90" t="s">
        <v>3581</v>
      </c>
      <c r="X643" s="4" t="s">
        <v>235</v>
      </c>
      <c r="Y643" s="90" t="s">
        <v>349</v>
      </c>
      <c r="Z643" s="4" t="s">
        <v>236</v>
      </c>
      <c r="AA643" s="54" t="s">
        <v>16481</v>
      </c>
      <c r="AB643" s="3" t="s">
        <v>9739</v>
      </c>
      <c r="AC643" s="4" t="s">
        <v>9740</v>
      </c>
      <c r="AD643" s="4" t="s">
        <v>9741</v>
      </c>
      <c r="AE643" s="4" t="s">
        <v>9742</v>
      </c>
      <c r="AF643" s="4" t="s">
        <v>9743</v>
      </c>
      <c r="AG643" s="4" t="s">
        <v>9744</v>
      </c>
      <c r="AH643" s="3">
        <v>0.3</v>
      </c>
      <c r="AI643" s="4" t="s">
        <v>9745</v>
      </c>
      <c r="AJ643" s="4" t="s">
        <v>9746</v>
      </c>
      <c r="AK643" s="4" t="s">
        <v>2651</v>
      </c>
      <c r="AL643" s="4" t="s">
        <v>9747</v>
      </c>
      <c r="AM643" s="3">
        <v>0.05</v>
      </c>
      <c r="AN643" s="3">
        <v>0.15</v>
      </c>
      <c r="AO643" s="3">
        <v>0.25</v>
      </c>
      <c r="AP643" s="3">
        <v>0.3</v>
      </c>
      <c r="AQ643" s="6">
        <v>0.65</v>
      </c>
      <c r="AR643" s="5" t="s">
        <v>9748</v>
      </c>
      <c r="AS643" s="5" t="s">
        <v>9749</v>
      </c>
      <c r="AT643" s="4" t="s">
        <v>9750</v>
      </c>
      <c r="AU643" s="4" t="s">
        <v>9751</v>
      </c>
      <c r="AV643" s="4" t="s">
        <v>229</v>
      </c>
      <c r="AW643" s="4" t="s">
        <v>229</v>
      </c>
      <c r="AX643" s="4" t="s">
        <v>229</v>
      </c>
      <c r="AY643" s="4" t="s">
        <v>229</v>
      </c>
      <c r="AZ643" s="4" t="s">
        <v>229</v>
      </c>
      <c r="BA643" s="4" t="s">
        <v>229</v>
      </c>
      <c r="BB643" s="4" t="s">
        <v>229</v>
      </c>
      <c r="BC643" s="4" t="s">
        <v>229</v>
      </c>
      <c r="BD643" s="4" t="s">
        <v>229</v>
      </c>
      <c r="BE643" s="4" t="s">
        <v>229</v>
      </c>
      <c r="BF643" s="4" t="s">
        <v>229</v>
      </c>
      <c r="BG643" s="4" t="s">
        <v>229</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W643" t="s">
        <v>120</v>
      </c>
      <c r="BX643" t="s">
        <v>9752</v>
      </c>
      <c r="BY643" s="69">
        <v>2050000</v>
      </c>
    </row>
    <row r="644" spans="1:77" ht="15.75" hidden="1">
      <c r="A644" s="51" t="s">
        <v>16066</v>
      </c>
      <c r="B644" s="3" t="s">
        <v>9546</v>
      </c>
      <c r="C644" s="4" t="s">
        <v>9547</v>
      </c>
      <c r="D644" s="4" t="s">
        <v>9548</v>
      </c>
      <c r="E644" s="4" t="s">
        <v>9549</v>
      </c>
      <c r="F644" s="4" t="s">
        <v>9550</v>
      </c>
      <c r="G644" s="4" t="s">
        <v>545</v>
      </c>
      <c r="H644" s="3" t="s">
        <v>9635</v>
      </c>
      <c r="I644" s="4" t="s">
        <v>9636</v>
      </c>
      <c r="J644" s="4" t="s">
        <v>9637</v>
      </c>
      <c r="K644" s="5" t="s">
        <v>9638</v>
      </c>
      <c r="L644" s="6">
        <v>2</v>
      </c>
      <c r="M644" s="5" t="s">
        <v>22</v>
      </c>
      <c r="N644" s="90" t="s">
        <v>497</v>
      </c>
      <c r="O644" s="5" t="s">
        <v>137</v>
      </c>
      <c r="P644" s="90" t="s">
        <v>3581</v>
      </c>
      <c r="Q644" s="5" t="s">
        <v>179</v>
      </c>
      <c r="R644" s="90">
        <v>16</v>
      </c>
      <c r="S644" s="4" t="s">
        <v>31</v>
      </c>
      <c r="T644" s="68" t="str">
        <f t="shared" si="9"/>
        <v>16. Paz, justicia e instituciones sólidas</v>
      </c>
      <c r="U644" s="90" t="s">
        <v>497</v>
      </c>
      <c r="V644" s="4" t="s">
        <v>34</v>
      </c>
      <c r="W644" s="90" t="s">
        <v>498</v>
      </c>
      <c r="X644" s="4" t="s">
        <v>9575</v>
      </c>
      <c r="Y644" s="90" t="s">
        <v>349</v>
      </c>
      <c r="Z644" s="4" t="s">
        <v>9576</v>
      </c>
      <c r="AA644" s="54" t="s">
        <v>16528</v>
      </c>
      <c r="AB644" s="3" t="s">
        <v>9639</v>
      </c>
      <c r="AC644" s="4" t="s">
        <v>9640</v>
      </c>
      <c r="AD644" s="4" t="s">
        <v>9641</v>
      </c>
      <c r="AE644" s="4" t="s">
        <v>9642</v>
      </c>
      <c r="AF644" s="4" t="s">
        <v>9643</v>
      </c>
      <c r="AG644" s="4" t="s">
        <v>9644</v>
      </c>
      <c r="AH644" s="8">
        <v>0.1</v>
      </c>
      <c r="AI644" s="4" t="s">
        <v>9645</v>
      </c>
      <c r="AJ644" s="4" t="s">
        <v>9646</v>
      </c>
      <c r="AK644" s="4" t="s">
        <v>59</v>
      </c>
      <c r="AL644" s="4" t="s">
        <v>9647</v>
      </c>
      <c r="AM644" s="9">
        <v>0.02</v>
      </c>
      <c r="AN644" s="9">
        <v>0.02</v>
      </c>
      <c r="AO644" s="9">
        <v>0.03</v>
      </c>
      <c r="AP644" s="9">
        <v>0.03</v>
      </c>
      <c r="AQ644" s="6">
        <v>0.35</v>
      </c>
      <c r="AR644" s="5" t="s">
        <v>9648</v>
      </c>
      <c r="AS644" s="5" t="s">
        <v>9649</v>
      </c>
      <c r="AT644" s="4" t="s">
        <v>9650</v>
      </c>
      <c r="AU644" s="4" t="s">
        <v>9651</v>
      </c>
      <c r="AV644" s="4" t="s">
        <v>9652</v>
      </c>
      <c r="AW644" s="4" t="s">
        <v>9653</v>
      </c>
      <c r="AX644" s="4" t="s">
        <v>9654</v>
      </c>
      <c r="AY644" s="4" t="s">
        <v>9655</v>
      </c>
      <c r="AZ644" s="4" t="s">
        <v>9653</v>
      </c>
      <c r="BA644" s="4" t="s">
        <v>9654</v>
      </c>
      <c r="BB644" s="4" t="s">
        <v>229</v>
      </c>
      <c r="BC644" s="4" t="s">
        <v>229</v>
      </c>
      <c r="BD644" s="4" t="s">
        <v>229</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v>
      </c>
    </row>
    <row r="645" spans="1:77" ht="15.75" hidden="1">
      <c r="A645" s="51" t="s">
        <v>16067</v>
      </c>
      <c r="B645" s="3" t="s">
        <v>9546</v>
      </c>
      <c r="C645" s="4" t="s">
        <v>9547</v>
      </c>
      <c r="D645" s="4" t="s">
        <v>9548</v>
      </c>
      <c r="E645" s="4" t="s">
        <v>9549</v>
      </c>
      <c r="F645" s="4" t="s">
        <v>9550</v>
      </c>
      <c r="G645" s="4" t="s">
        <v>545</v>
      </c>
      <c r="H645" s="3" t="s">
        <v>14</v>
      </c>
      <c r="I645" s="4" t="s">
        <v>16</v>
      </c>
      <c r="J645" s="4" t="s">
        <v>9753</v>
      </c>
      <c r="K645" s="5" t="s">
        <v>9754</v>
      </c>
      <c r="L645" s="6">
        <v>2</v>
      </c>
      <c r="M645" s="5" t="s">
        <v>22</v>
      </c>
      <c r="N645" s="90" t="s">
        <v>497</v>
      </c>
      <c r="O645" s="4" t="s">
        <v>137</v>
      </c>
      <c r="P645" s="90" t="s">
        <v>3581</v>
      </c>
      <c r="Q645" s="4" t="s">
        <v>179</v>
      </c>
      <c r="R645" s="90" t="s">
        <v>1593</v>
      </c>
      <c r="S645" s="4" t="s">
        <v>286</v>
      </c>
      <c r="T645" s="68" t="str">
        <f t="shared" si="9"/>
        <v xml:space="preserve">10. Reducción de las desigualdades </v>
      </c>
      <c r="U645" s="90" t="s">
        <v>497</v>
      </c>
      <c r="V645" s="4" t="s">
        <v>34</v>
      </c>
      <c r="W645" s="90" t="s">
        <v>498</v>
      </c>
      <c r="X645" s="4" t="s">
        <v>9575</v>
      </c>
      <c r="Y645" s="90" t="s">
        <v>349</v>
      </c>
      <c r="Z645" s="4" t="s">
        <v>9576</v>
      </c>
      <c r="AA645" s="54" t="s">
        <v>16528</v>
      </c>
      <c r="AB645" s="3" t="s">
        <v>42</v>
      </c>
      <c r="AC645" s="4" t="s">
        <v>44</v>
      </c>
      <c r="AD645" s="4" t="s">
        <v>9755</v>
      </c>
      <c r="AE645" s="4" t="s">
        <v>9756</v>
      </c>
      <c r="AF645" s="4" t="s">
        <v>9757</v>
      </c>
      <c r="AG645" s="4" t="s">
        <v>9758</v>
      </c>
      <c r="AH645" s="8">
        <v>1</v>
      </c>
      <c r="AI645" s="4" t="s">
        <v>9759</v>
      </c>
      <c r="AJ645" s="4" t="s">
        <v>9760</v>
      </c>
      <c r="AK645" s="4" t="s">
        <v>59</v>
      </c>
      <c r="AL645" s="4" t="s">
        <v>9761</v>
      </c>
      <c r="AM645" s="9">
        <v>0.25</v>
      </c>
      <c r="AN645" s="9">
        <v>0.5</v>
      </c>
      <c r="AO645" s="9">
        <v>0.75</v>
      </c>
      <c r="AP645" s="9">
        <v>1</v>
      </c>
      <c r="AQ645" s="6">
        <v>1</v>
      </c>
      <c r="AR645" s="5" t="s">
        <v>9762</v>
      </c>
      <c r="AS645" s="5" t="s">
        <v>9763</v>
      </c>
      <c r="AT645" s="4" t="s">
        <v>9764</v>
      </c>
      <c r="AU645" s="4" t="s">
        <v>9765</v>
      </c>
      <c r="AV645" s="4" t="s">
        <v>229</v>
      </c>
      <c r="AW645" s="4" t="s">
        <v>229</v>
      </c>
      <c r="AX645" s="4" t="s">
        <v>229</v>
      </c>
      <c r="AY645" s="4" t="s">
        <v>229</v>
      </c>
      <c r="AZ645" s="4" t="s">
        <v>229</v>
      </c>
      <c r="BA645" s="4" t="s">
        <v>229</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50000</v>
      </c>
    </row>
    <row r="646" spans="1:77" ht="15.75" hidden="1">
      <c r="A646" s="51" t="s">
        <v>16068</v>
      </c>
      <c r="B646" s="3" t="s">
        <v>9546</v>
      </c>
      <c r="C646" s="4" t="s">
        <v>9547</v>
      </c>
      <c r="D646" s="4" t="s">
        <v>9548</v>
      </c>
      <c r="E646" s="4" t="s">
        <v>9549</v>
      </c>
      <c r="F646" s="4" t="s">
        <v>9550</v>
      </c>
      <c r="G646" s="4" t="s">
        <v>545</v>
      </c>
      <c r="H646" s="3" t="s">
        <v>231</v>
      </c>
      <c r="I646" s="4" t="s">
        <v>232</v>
      </c>
      <c r="J646" s="4" t="s">
        <v>9766</v>
      </c>
      <c r="K646" s="5" t="s">
        <v>9767</v>
      </c>
      <c r="L646" s="6">
        <v>2</v>
      </c>
      <c r="M646" s="5" t="s">
        <v>22</v>
      </c>
      <c r="N646" s="90" t="s">
        <v>349</v>
      </c>
      <c r="O646" s="5" t="s">
        <v>25</v>
      </c>
      <c r="P646" s="90" t="s">
        <v>497</v>
      </c>
      <c r="Q646" s="5" t="s">
        <v>28</v>
      </c>
      <c r="R646" s="90">
        <v>16</v>
      </c>
      <c r="S646" s="4" t="s">
        <v>31</v>
      </c>
      <c r="T646" s="68" t="str">
        <f t="shared" si="9"/>
        <v>16. Paz, justicia e instituciones sólidas</v>
      </c>
      <c r="U646" s="90" t="s">
        <v>497</v>
      </c>
      <c r="V646" s="4" t="s">
        <v>34</v>
      </c>
      <c r="W646" s="90" t="s">
        <v>3581</v>
      </c>
      <c r="X646" s="4" t="s">
        <v>235</v>
      </c>
      <c r="Y646" s="90" t="s">
        <v>349</v>
      </c>
      <c r="Z646" s="4" t="s">
        <v>236</v>
      </c>
      <c r="AA646" s="54" t="s">
        <v>16481</v>
      </c>
      <c r="AB646" s="3" t="s">
        <v>237</v>
      </c>
      <c r="AC646" s="4" t="s">
        <v>238</v>
      </c>
      <c r="AD646" s="4" t="s">
        <v>9768</v>
      </c>
      <c r="AE646" s="4" t="s">
        <v>9769</v>
      </c>
      <c r="AF646" s="4" t="s">
        <v>9770</v>
      </c>
      <c r="AG646" s="4" t="s">
        <v>9771</v>
      </c>
      <c r="AH646" s="8">
        <v>0.12</v>
      </c>
      <c r="AI646" s="4" t="s">
        <v>9772</v>
      </c>
      <c r="AJ646" s="4" t="s">
        <v>9773</v>
      </c>
      <c r="AK646" s="4" t="s">
        <v>59</v>
      </c>
      <c r="AL646" s="4" t="s">
        <v>9774</v>
      </c>
      <c r="AM646" s="9">
        <v>0.03</v>
      </c>
      <c r="AN646" s="9">
        <v>0.06</v>
      </c>
      <c r="AO646" s="9">
        <v>0.09</v>
      </c>
      <c r="AP646" s="9">
        <v>0.12</v>
      </c>
      <c r="AQ646" s="6">
        <v>48</v>
      </c>
      <c r="AR646" s="5" t="s">
        <v>9775</v>
      </c>
      <c r="AS646" s="5" t="s">
        <v>9776</v>
      </c>
      <c r="AT646" s="4" t="s">
        <v>9777</v>
      </c>
      <c r="AU646" s="4" t="s">
        <v>9778</v>
      </c>
      <c r="AV646" s="4" t="s">
        <v>9779</v>
      </c>
      <c r="AW646" s="4" t="s">
        <v>9777</v>
      </c>
      <c r="AX646" s="4" t="s">
        <v>9778</v>
      </c>
      <c r="AY646" s="4" t="s">
        <v>9780</v>
      </c>
      <c r="AZ646" s="4" t="s">
        <v>9781</v>
      </c>
      <c r="BA646" s="4" t="s">
        <v>9782</v>
      </c>
      <c r="BB646" s="4" t="s">
        <v>9783</v>
      </c>
      <c r="BC646" s="4" t="s">
        <v>9781</v>
      </c>
      <c r="BD646" s="4" t="s">
        <v>9782</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5200000</v>
      </c>
    </row>
    <row r="647" spans="1:77" ht="15.75" hidden="1">
      <c r="A647" s="51" t="s">
        <v>16069</v>
      </c>
      <c r="B647" s="3" t="s">
        <v>9546</v>
      </c>
      <c r="C647" s="4" t="s">
        <v>9547</v>
      </c>
      <c r="D647" s="4" t="s">
        <v>9548</v>
      </c>
      <c r="E647" s="4" t="s">
        <v>9549</v>
      </c>
      <c r="F647" s="4" t="s">
        <v>9550</v>
      </c>
      <c r="G647" s="4" t="s">
        <v>545</v>
      </c>
      <c r="H647" s="3" t="s">
        <v>248</v>
      </c>
      <c r="I647" s="4" t="s">
        <v>249</v>
      </c>
      <c r="J647" s="4" t="s">
        <v>9656</v>
      </c>
      <c r="K647" s="5" t="s">
        <v>9657</v>
      </c>
      <c r="L647" s="6">
        <v>2</v>
      </c>
      <c r="M647" s="5" t="s">
        <v>22</v>
      </c>
      <c r="N647" s="90" t="s">
        <v>497</v>
      </c>
      <c r="O647" s="4" t="s">
        <v>137</v>
      </c>
      <c r="P647" s="90" t="s">
        <v>3581</v>
      </c>
      <c r="Q647" s="4" t="s">
        <v>179</v>
      </c>
      <c r="R647" s="90">
        <v>16</v>
      </c>
      <c r="S647" s="4" t="s">
        <v>31</v>
      </c>
      <c r="T647" s="68" t="str">
        <f t="shared" si="9"/>
        <v>16. Paz, justicia e instituciones sólidas</v>
      </c>
      <c r="U647" s="90" t="s">
        <v>497</v>
      </c>
      <c r="V647" s="4" t="s">
        <v>34</v>
      </c>
      <c r="W647" s="90" t="s">
        <v>528</v>
      </c>
      <c r="X647" s="4" t="s">
        <v>37</v>
      </c>
      <c r="Y647" s="90" t="s">
        <v>840</v>
      </c>
      <c r="Z647" s="4" t="s">
        <v>252</v>
      </c>
      <c r="AA647" s="54" t="s">
        <v>122</v>
      </c>
      <c r="AB647" s="3" t="s">
        <v>253</v>
      </c>
      <c r="AC647" s="4" t="s">
        <v>254</v>
      </c>
      <c r="AD647" s="4" t="s">
        <v>9658</v>
      </c>
      <c r="AE647" s="4" t="s">
        <v>7161</v>
      </c>
      <c r="AF647" s="4" t="s">
        <v>9659</v>
      </c>
      <c r="AG647" s="4" t="s">
        <v>9660</v>
      </c>
      <c r="AH647" s="3">
        <v>2000</v>
      </c>
      <c r="AI647" s="4" t="s">
        <v>9661</v>
      </c>
      <c r="AJ647" s="4" t="s">
        <v>9662</v>
      </c>
      <c r="AK647" s="4" t="s">
        <v>844</v>
      </c>
      <c r="AL647" s="4" t="s">
        <v>9663</v>
      </c>
      <c r="AM647" s="3">
        <v>500</v>
      </c>
      <c r="AN647" s="3">
        <v>1000</v>
      </c>
      <c r="AO647" s="3">
        <v>1500</v>
      </c>
      <c r="AP647" s="3">
        <v>2000</v>
      </c>
      <c r="AQ647" s="6">
        <v>3000</v>
      </c>
      <c r="AR647" s="5" t="s">
        <v>9664</v>
      </c>
      <c r="AS647" s="5" t="s">
        <v>9665</v>
      </c>
      <c r="AT647" s="4" t="s">
        <v>9666</v>
      </c>
      <c r="AU647" s="4" t="s">
        <v>9667</v>
      </c>
      <c r="AV647" s="4" t="s">
        <v>9668</v>
      </c>
      <c r="AW647" s="4" t="s">
        <v>9666</v>
      </c>
      <c r="AX647" s="4" t="s">
        <v>9667</v>
      </c>
      <c r="AY647" s="4" t="s">
        <v>9669</v>
      </c>
      <c r="AZ647" s="4" t="s">
        <v>9666</v>
      </c>
      <c r="BA647" s="4" t="s">
        <v>9667</v>
      </c>
      <c r="BB647" s="4" t="s">
        <v>9670</v>
      </c>
      <c r="BC647" s="4" t="s">
        <v>9666</v>
      </c>
      <c r="BD647" s="4" t="s">
        <v>9667</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354250000</v>
      </c>
    </row>
    <row r="648" spans="1:77" ht="15.75" hidden="1">
      <c r="A648" s="51" t="s">
        <v>16077</v>
      </c>
      <c r="B648" s="3" t="s">
        <v>9862</v>
      </c>
      <c r="C648" s="4" t="s">
        <v>9863</v>
      </c>
      <c r="D648" s="4" t="s">
        <v>9864</v>
      </c>
      <c r="E648" s="4" t="s">
        <v>9865</v>
      </c>
      <c r="F648" s="4" t="s">
        <v>9866</v>
      </c>
      <c r="G648" s="4" t="s">
        <v>9867</v>
      </c>
      <c r="H648" s="3" t="s">
        <v>9868</v>
      </c>
      <c r="I648" s="4" t="s">
        <v>9869</v>
      </c>
      <c r="J648" s="4" t="s">
        <v>9870</v>
      </c>
      <c r="K648" s="5" t="s">
        <v>9871</v>
      </c>
      <c r="L648" s="6">
        <v>1</v>
      </c>
      <c r="M648" s="5" t="s">
        <v>125</v>
      </c>
      <c r="N648" s="90">
        <v>6</v>
      </c>
      <c r="O648" s="4" t="s">
        <v>135</v>
      </c>
      <c r="P648" s="90">
        <v>0</v>
      </c>
      <c r="Q648" s="4" t="s">
        <v>135</v>
      </c>
      <c r="R648" s="90">
        <v>16</v>
      </c>
      <c r="S648" s="4" t="s">
        <v>31</v>
      </c>
      <c r="T648" s="68" t="str">
        <f t="shared" si="9"/>
        <v>16. Paz, justicia e instituciones sólidas</v>
      </c>
      <c r="U648" s="90" t="s">
        <v>349</v>
      </c>
      <c r="V648" s="4" t="s">
        <v>350</v>
      </c>
      <c r="W648" s="90" t="s">
        <v>351</v>
      </c>
      <c r="X648" s="4" t="s">
        <v>352</v>
      </c>
      <c r="Y648" s="90" t="s">
        <v>4738</v>
      </c>
      <c r="Z648" s="4" t="s">
        <v>1789</v>
      </c>
      <c r="AA648" s="54" t="s">
        <v>16506</v>
      </c>
      <c r="AB648" s="3" t="s">
        <v>6640</v>
      </c>
      <c r="AC648" s="4" t="s">
        <v>6641</v>
      </c>
      <c r="AD648" s="4" t="s">
        <v>9872</v>
      </c>
      <c r="AE648" s="4" t="s">
        <v>9873</v>
      </c>
      <c r="AF648" s="4" t="s">
        <v>9874</v>
      </c>
      <c r="AG648" s="4" t="s">
        <v>9875</v>
      </c>
      <c r="AH648" s="3">
        <v>0.82199999999999995</v>
      </c>
      <c r="AI648" s="4" t="s">
        <v>9876</v>
      </c>
      <c r="AJ648" s="4" t="s">
        <v>9877</v>
      </c>
      <c r="AK648" s="4" t="s">
        <v>471</v>
      </c>
      <c r="AL648" s="4" t="s">
        <v>9878</v>
      </c>
      <c r="AM648" s="3">
        <v>0.17499999999999999</v>
      </c>
      <c r="AN648" s="3">
        <v>0.41</v>
      </c>
      <c r="AO648" s="3">
        <v>0.61799999999999999</v>
      </c>
      <c r="AP648" s="3">
        <v>0.82199999999999995</v>
      </c>
      <c r="AQ648" s="3" t="s">
        <v>9879</v>
      </c>
      <c r="AR648" s="5" t="s">
        <v>9880</v>
      </c>
      <c r="AS648" s="5" t="s">
        <v>9881</v>
      </c>
      <c r="AT648" s="4" t="s">
        <v>9882</v>
      </c>
      <c r="AU648" s="4" t="s">
        <v>9883</v>
      </c>
      <c r="AV648" s="4" t="s">
        <v>9884</v>
      </c>
      <c r="AW648" s="4" t="s">
        <v>9882</v>
      </c>
      <c r="AX648" s="4" t="s">
        <v>9883</v>
      </c>
      <c r="AY648" s="4" t="s">
        <v>9885</v>
      </c>
      <c r="AZ648" s="4" t="s">
        <v>9882</v>
      </c>
      <c r="BA648" s="4" t="s">
        <v>9883</v>
      </c>
      <c r="BB648" s="4" t="s">
        <v>9886</v>
      </c>
      <c r="BC648" s="4" t="s">
        <v>9882</v>
      </c>
      <c r="BD648" s="4" t="s">
        <v>9883</v>
      </c>
      <c r="BE648" s="4" t="s">
        <v>9887</v>
      </c>
      <c r="BF648" s="4" t="s">
        <v>9882</v>
      </c>
      <c r="BG648" s="4" t="s">
        <v>9883</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156560000</v>
      </c>
    </row>
    <row r="649" spans="1:77" ht="15.75" hidden="1">
      <c r="A649" s="51" t="s">
        <v>16078</v>
      </c>
      <c r="B649" s="3" t="s">
        <v>9862</v>
      </c>
      <c r="C649" s="4" t="s">
        <v>9863</v>
      </c>
      <c r="D649" s="4" t="s">
        <v>9864</v>
      </c>
      <c r="E649" s="4" t="s">
        <v>9865</v>
      </c>
      <c r="F649" s="4" t="s">
        <v>9866</v>
      </c>
      <c r="G649" s="4" t="s">
        <v>9888</v>
      </c>
      <c r="H649" s="3" t="s">
        <v>9889</v>
      </c>
      <c r="I649" s="4" t="s">
        <v>9890</v>
      </c>
      <c r="J649" s="4" t="s">
        <v>9891</v>
      </c>
      <c r="K649" s="5" t="s">
        <v>9892</v>
      </c>
      <c r="L649" s="6">
        <v>1</v>
      </c>
      <c r="M649" s="5" t="s">
        <v>125</v>
      </c>
      <c r="N649" s="90">
        <v>6</v>
      </c>
      <c r="O649" s="5" t="s">
        <v>135</v>
      </c>
      <c r="P649" s="90">
        <v>3</v>
      </c>
      <c r="Q649" s="5" t="s">
        <v>169</v>
      </c>
      <c r="R649" s="90">
        <v>16</v>
      </c>
      <c r="S649" s="4" t="s">
        <v>31</v>
      </c>
      <c r="T649" s="68" t="str">
        <f t="shared" ref="T649:T712" si="10">R649&amp;". "&amp;S649</f>
        <v>16. Paz, justicia e instituciones sólidas</v>
      </c>
      <c r="U649" s="90" t="s">
        <v>349</v>
      </c>
      <c r="V649" s="4" t="s">
        <v>350</v>
      </c>
      <c r="W649" s="90" t="s">
        <v>351</v>
      </c>
      <c r="X649" s="4" t="s">
        <v>352</v>
      </c>
      <c r="Y649" s="90" t="s">
        <v>4738</v>
      </c>
      <c r="Z649" s="4" t="s">
        <v>1789</v>
      </c>
      <c r="AA649" s="54" t="s">
        <v>16506</v>
      </c>
      <c r="AB649" s="3" t="s">
        <v>9893</v>
      </c>
      <c r="AC649" s="4" t="s">
        <v>9894</v>
      </c>
      <c r="AD649" s="4" t="s">
        <v>9895</v>
      </c>
      <c r="AE649" s="4" t="s">
        <v>9896</v>
      </c>
      <c r="AF649" s="4" t="s">
        <v>9897</v>
      </c>
      <c r="AG649" s="4" t="s">
        <v>9898</v>
      </c>
      <c r="AH649" s="8">
        <v>0.43</v>
      </c>
      <c r="AI649" s="4" t="s">
        <v>9899</v>
      </c>
      <c r="AJ649" s="4" t="s">
        <v>9900</v>
      </c>
      <c r="AK649" s="4" t="s">
        <v>59</v>
      </c>
      <c r="AL649" s="4" t="s">
        <v>9878</v>
      </c>
      <c r="AM649" s="9">
        <v>0.82</v>
      </c>
      <c r="AN649" s="9">
        <v>0.19800000000000001</v>
      </c>
      <c r="AO649" s="9">
        <v>0.31900000000000001</v>
      </c>
      <c r="AP649" s="9">
        <v>0.43</v>
      </c>
      <c r="AQ649" s="3" t="s">
        <v>9901</v>
      </c>
      <c r="AR649" s="5" t="s">
        <v>9902</v>
      </c>
      <c r="AS649" s="5" t="s">
        <v>9884</v>
      </c>
      <c r="AT649" s="4" t="s">
        <v>9882</v>
      </c>
      <c r="AU649" s="4" t="s">
        <v>9883</v>
      </c>
      <c r="AV649" s="4" t="s">
        <v>9903</v>
      </c>
      <c r="AW649" s="4" t="s">
        <v>9882</v>
      </c>
      <c r="AX649" s="4" t="s">
        <v>9883</v>
      </c>
      <c r="AY649" s="4" t="s">
        <v>9904</v>
      </c>
      <c r="AZ649" s="4" t="s">
        <v>9882</v>
      </c>
      <c r="BA649" s="4" t="s">
        <v>9883</v>
      </c>
      <c r="BB649" s="4" t="s">
        <v>9905</v>
      </c>
      <c r="BC649" s="4" t="s">
        <v>9882</v>
      </c>
      <c r="BD649" s="4" t="s">
        <v>9883</v>
      </c>
      <c r="BE649" s="4" t="s">
        <v>9906</v>
      </c>
      <c r="BF649" s="4" t="s">
        <v>9882</v>
      </c>
      <c r="BG649" s="4" t="s">
        <v>9883</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19835572</v>
      </c>
    </row>
    <row r="650" spans="1:77" ht="15.75" hidden="1">
      <c r="A650" s="51" t="s">
        <v>16079</v>
      </c>
      <c r="B650" s="3" t="s">
        <v>9862</v>
      </c>
      <c r="C650" s="4" t="s">
        <v>9863</v>
      </c>
      <c r="D650" s="4" t="s">
        <v>9864</v>
      </c>
      <c r="E650" s="4" t="s">
        <v>9865</v>
      </c>
      <c r="F650" s="4" t="s">
        <v>9866</v>
      </c>
      <c r="G650" s="4" t="s">
        <v>9867</v>
      </c>
      <c r="H650" s="3" t="s">
        <v>9907</v>
      </c>
      <c r="I650" s="4" t="s">
        <v>9908</v>
      </c>
      <c r="J650" s="4" t="s">
        <v>9909</v>
      </c>
      <c r="K650" s="5" t="s">
        <v>9910</v>
      </c>
      <c r="L650" s="6">
        <v>1</v>
      </c>
      <c r="M650" s="5" t="s">
        <v>125</v>
      </c>
      <c r="N650" s="90">
        <v>6</v>
      </c>
      <c r="O650" s="4" t="s">
        <v>135</v>
      </c>
      <c r="P650" s="90">
        <v>3</v>
      </c>
      <c r="Q650" s="4" t="s">
        <v>169</v>
      </c>
      <c r="R650" s="90">
        <v>16</v>
      </c>
      <c r="S650" s="4" t="s">
        <v>31</v>
      </c>
      <c r="T650" s="68" t="str">
        <f t="shared" si="10"/>
        <v>16. Paz, justicia e instituciones sólidas</v>
      </c>
      <c r="U650" s="90" t="s">
        <v>349</v>
      </c>
      <c r="V650" s="4" t="s">
        <v>350</v>
      </c>
      <c r="W650" s="90" t="s">
        <v>351</v>
      </c>
      <c r="X650" s="4" t="s">
        <v>352</v>
      </c>
      <c r="Y650" s="90" t="s">
        <v>4738</v>
      </c>
      <c r="Z650" s="4" t="s">
        <v>1789</v>
      </c>
      <c r="AA650" s="54" t="s">
        <v>16506</v>
      </c>
      <c r="AB650" s="3" t="s">
        <v>9911</v>
      </c>
      <c r="AC650" s="4" t="s">
        <v>9912</v>
      </c>
      <c r="AD650" s="4" t="s">
        <v>9913</v>
      </c>
      <c r="AE650" s="4" t="s">
        <v>9914</v>
      </c>
      <c r="AF650" s="4" t="s">
        <v>9915</v>
      </c>
      <c r="AG650" s="4" t="s">
        <v>9916</v>
      </c>
      <c r="AH650" s="8">
        <v>1</v>
      </c>
      <c r="AI650" s="4" t="s">
        <v>9917</v>
      </c>
      <c r="AJ650" s="4" t="s">
        <v>9918</v>
      </c>
      <c r="AK650" s="4" t="s">
        <v>59</v>
      </c>
      <c r="AL650" s="4" t="s">
        <v>9878</v>
      </c>
      <c r="AM650" s="9">
        <v>0.91600000000000004</v>
      </c>
      <c r="AN650" s="9">
        <v>0.95799999999999996</v>
      </c>
      <c r="AO650" s="9">
        <v>0.98</v>
      </c>
      <c r="AP650" s="9">
        <v>1</v>
      </c>
      <c r="AQ650" s="3" t="s">
        <v>9919</v>
      </c>
      <c r="AR650" s="5" t="s">
        <v>9920</v>
      </c>
      <c r="AS650" s="5" t="s">
        <v>9921</v>
      </c>
      <c r="AT650" s="4" t="s">
        <v>9882</v>
      </c>
      <c r="AU650" s="4" t="s">
        <v>9883</v>
      </c>
      <c r="AV650" s="4" t="s">
        <v>9922</v>
      </c>
      <c r="AW650" s="4" t="s">
        <v>9882</v>
      </c>
      <c r="AX650" s="4" t="s">
        <v>9883</v>
      </c>
      <c r="AY650" s="4" t="s">
        <v>9923</v>
      </c>
      <c r="AZ650" s="4" t="s">
        <v>9882</v>
      </c>
      <c r="BA650" s="4" t="s">
        <v>9883</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W650" t="s">
        <v>120</v>
      </c>
      <c r="BX650" t="s">
        <v>9634</v>
      </c>
      <c r="BY650" s="69">
        <v>1095773567</v>
      </c>
    </row>
    <row r="651" spans="1:77" ht="15.75" hidden="1">
      <c r="A651" s="51" t="s">
        <v>16080</v>
      </c>
      <c r="B651" s="3" t="s">
        <v>9862</v>
      </c>
      <c r="C651" s="4" t="s">
        <v>9863</v>
      </c>
      <c r="D651" s="4" t="s">
        <v>9864</v>
      </c>
      <c r="E651" s="4" t="s">
        <v>9865</v>
      </c>
      <c r="F651" s="4" t="s">
        <v>9866</v>
      </c>
      <c r="G651" s="4" t="s">
        <v>9924</v>
      </c>
      <c r="H651" s="3" t="s">
        <v>14</v>
      </c>
      <c r="I651" s="4" t="s">
        <v>16</v>
      </c>
      <c r="J651" s="4" t="s">
        <v>9925</v>
      </c>
      <c r="K651" s="5" t="s">
        <v>9926</v>
      </c>
      <c r="L651" s="6">
        <v>1</v>
      </c>
      <c r="M651" s="5" t="s">
        <v>125</v>
      </c>
      <c r="N651" s="90" t="s">
        <v>351</v>
      </c>
      <c r="O651" s="5" t="s">
        <v>135</v>
      </c>
      <c r="P651" s="90" t="s">
        <v>528</v>
      </c>
      <c r="Q651" s="5" t="s">
        <v>169</v>
      </c>
      <c r="R651" s="90" t="s">
        <v>1593</v>
      </c>
      <c r="S651" s="4" t="s">
        <v>286</v>
      </c>
      <c r="T651" s="68" t="str">
        <f t="shared" si="10"/>
        <v xml:space="preserve">10. Reducción de las desigualdades </v>
      </c>
      <c r="U651" s="90" t="s">
        <v>497</v>
      </c>
      <c r="V651" s="4" t="s">
        <v>34</v>
      </c>
      <c r="W651" s="90" t="s">
        <v>498</v>
      </c>
      <c r="X651" s="4" t="s">
        <v>9575</v>
      </c>
      <c r="Y651" s="90" t="s">
        <v>349</v>
      </c>
      <c r="Z651" s="4" t="s">
        <v>9576</v>
      </c>
      <c r="AA651" s="54" t="s">
        <v>16528</v>
      </c>
      <c r="AB651" s="3" t="s">
        <v>42</v>
      </c>
      <c r="AC651" s="4" t="s">
        <v>44</v>
      </c>
      <c r="AD651" s="4" t="s">
        <v>9927</v>
      </c>
      <c r="AE651" s="4" t="s">
        <v>9928</v>
      </c>
      <c r="AF651" s="4" t="s">
        <v>9929</v>
      </c>
      <c r="AG651" s="4" t="s">
        <v>9930</v>
      </c>
      <c r="AH651" s="8">
        <v>1</v>
      </c>
      <c r="AI651" s="4" t="s">
        <v>9931</v>
      </c>
      <c r="AJ651" s="4" t="s">
        <v>9932</v>
      </c>
      <c r="AK651" s="4" t="s">
        <v>59</v>
      </c>
      <c r="AL651" s="4" t="s">
        <v>9878</v>
      </c>
      <c r="AM651" s="9">
        <v>0.25</v>
      </c>
      <c r="AN651" s="9">
        <v>0.5</v>
      </c>
      <c r="AO651" s="9">
        <v>0.75</v>
      </c>
      <c r="AP651" s="9">
        <v>1</v>
      </c>
      <c r="AQ651" s="3" t="s">
        <v>9933</v>
      </c>
      <c r="AR651" s="5" t="s">
        <v>9594</v>
      </c>
      <c r="AS651" s="5" t="s">
        <v>9934</v>
      </c>
      <c r="AT651" s="4" t="s">
        <v>9935</v>
      </c>
      <c r="AU651" s="4" t="s">
        <v>9936</v>
      </c>
      <c r="AV651" s="4" t="s">
        <v>9937</v>
      </c>
      <c r="AW651" s="4" t="s">
        <v>9935</v>
      </c>
      <c r="AX651" s="4" t="s">
        <v>9936</v>
      </c>
      <c r="AY651" s="4" t="s">
        <v>9938</v>
      </c>
      <c r="AZ651" s="4" t="s">
        <v>9935</v>
      </c>
      <c r="BA651" s="4" t="s">
        <v>9936</v>
      </c>
      <c r="BB651" s="4" t="s">
        <v>229</v>
      </c>
      <c r="BC651" s="4" t="s">
        <v>229</v>
      </c>
      <c r="BD651" s="4" t="s">
        <v>229</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68946068.159999996</v>
      </c>
    </row>
    <row r="652" spans="1:77" ht="15.75" hidden="1">
      <c r="A652" s="51" t="s">
        <v>16081</v>
      </c>
      <c r="B652" s="3" t="s">
        <v>9862</v>
      </c>
      <c r="C652" s="4" t="s">
        <v>9863</v>
      </c>
      <c r="D652" s="4" t="s">
        <v>9864</v>
      </c>
      <c r="E652" s="4" t="s">
        <v>9865</v>
      </c>
      <c r="F652" s="4" t="s">
        <v>9866</v>
      </c>
      <c r="G652" s="4" t="s">
        <v>9867</v>
      </c>
      <c r="H652" s="3" t="s">
        <v>231</v>
      </c>
      <c r="I652" s="4" t="s">
        <v>232</v>
      </c>
      <c r="J652" s="4" t="s">
        <v>8210</v>
      </c>
      <c r="K652" s="5" t="s">
        <v>9939</v>
      </c>
      <c r="L652" s="6">
        <v>1</v>
      </c>
      <c r="M652" s="5" t="s">
        <v>125</v>
      </c>
      <c r="N652" s="90" t="s">
        <v>351</v>
      </c>
      <c r="O652" s="4" t="s">
        <v>135</v>
      </c>
      <c r="P652" s="90" t="s">
        <v>528</v>
      </c>
      <c r="Q652" s="4" t="s">
        <v>169</v>
      </c>
      <c r="R652" s="90">
        <v>16</v>
      </c>
      <c r="S652" s="4" t="s">
        <v>31</v>
      </c>
      <c r="T652" s="68" t="str">
        <f t="shared" si="10"/>
        <v>16. Paz, justicia e instituciones sólidas</v>
      </c>
      <c r="U652" s="90" t="s">
        <v>497</v>
      </c>
      <c r="V652" s="4" t="s">
        <v>34</v>
      </c>
      <c r="W652" s="90" t="s">
        <v>3581</v>
      </c>
      <c r="X652" s="4" t="s">
        <v>235</v>
      </c>
      <c r="Y652" s="90" t="s">
        <v>349</v>
      </c>
      <c r="Z652" s="4" t="s">
        <v>236</v>
      </c>
      <c r="AA652" s="54" t="s">
        <v>16481</v>
      </c>
      <c r="AB652" s="3" t="s">
        <v>237</v>
      </c>
      <c r="AC652" s="4" t="s">
        <v>238</v>
      </c>
      <c r="AD652" s="4" t="s">
        <v>9940</v>
      </c>
      <c r="AE652" s="4" t="s">
        <v>9941</v>
      </c>
      <c r="AF652" s="4" t="s">
        <v>9942</v>
      </c>
      <c r="AG652" s="4" t="s">
        <v>9943</v>
      </c>
      <c r="AH652" s="8">
        <v>9.2999999999999999E-2</v>
      </c>
      <c r="AI652" s="4" t="s">
        <v>9944</v>
      </c>
      <c r="AJ652" s="4" t="s">
        <v>9945</v>
      </c>
      <c r="AK652" s="4" t="s">
        <v>59</v>
      </c>
      <c r="AL652" s="4" t="s">
        <v>9878</v>
      </c>
      <c r="AM652" s="8">
        <v>0</v>
      </c>
      <c r="AN652" s="8">
        <v>0</v>
      </c>
      <c r="AO652" s="9">
        <v>9.2999999999999999E-2</v>
      </c>
      <c r="AP652" s="9">
        <v>9.2999999999999999E-2</v>
      </c>
      <c r="AQ652" s="3" t="s">
        <v>9946</v>
      </c>
      <c r="AR652" s="5" t="s">
        <v>9947</v>
      </c>
      <c r="AS652" s="5" t="s">
        <v>9948</v>
      </c>
      <c r="AT652" s="4" t="s">
        <v>9935</v>
      </c>
      <c r="AU652" s="4" t="s">
        <v>9936</v>
      </c>
      <c r="AV652" s="4" t="s">
        <v>9949</v>
      </c>
      <c r="AW652" s="4" t="s">
        <v>9935</v>
      </c>
      <c r="AX652" s="4" t="s">
        <v>9936</v>
      </c>
      <c r="AY652" s="4" t="s">
        <v>9950</v>
      </c>
      <c r="AZ652" s="4" t="s">
        <v>9935</v>
      </c>
      <c r="BA652" s="4" t="s">
        <v>9936</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383140</v>
      </c>
    </row>
    <row r="653" spans="1:77" ht="15.75" hidden="1">
      <c r="A653" s="51" t="s">
        <v>16082</v>
      </c>
      <c r="B653" s="3" t="s">
        <v>9862</v>
      </c>
      <c r="C653" s="4" t="s">
        <v>9863</v>
      </c>
      <c r="D653" s="4" t="s">
        <v>9864</v>
      </c>
      <c r="E653" s="4" t="s">
        <v>9865</v>
      </c>
      <c r="F653" s="4" t="s">
        <v>9866</v>
      </c>
      <c r="G653" s="4" t="s">
        <v>9867</v>
      </c>
      <c r="H653" s="3" t="s">
        <v>248</v>
      </c>
      <c r="I653" s="4" t="s">
        <v>249</v>
      </c>
      <c r="J653" s="4" t="s">
        <v>9951</v>
      </c>
      <c r="K653" s="5" t="s">
        <v>9952</v>
      </c>
      <c r="L653" s="6">
        <v>1</v>
      </c>
      <c r="M653" s="5" t="s">
        <v>125</v>
      </c>
      <c r="N653" s="90" t="s">
        <v>351</v>
      </c>
      <c r="O653" s="5" t="s">
        <v>135</v>
      </c>
      <c r="P653" s="90" t="s">
        <v>528</v>
      </c>
      <c r="Q653" s="5" t="s">
        <v>169</v>
      </c>
      <c r="R653" s="90">
        <v>16</v>
      </c>
      <c r="S653" s="4" t="s">
        <v>31</v>
      </c>
      <c r="T653" s="68" t="str">
        <f t="shared" si="10"/>
        <v>16. Paz, justicia e instituciones sólidas</v>
      </c>
      <c r="U653" s="90" t="s">
        <v>497</v>
      </c>
      <c r="V653" s="4" t="s">
        <v>34</v>
      </c>
      <c r="W653" s="90" t="s">
        <v>528</v>
      </c>
      <c r="X653" s="4" t="s">
        <v>37</v>
      </c>
      <c r="Y653" s="90" t="s">
        <v>840</v>
      </c>
      <c r="Z653" s="4" t="s">
        <v>252</v>
      </c>
      <c r="AA653" s="54" t="s">
        <v>122</v>
      </c>
      <c r="AB653" s="3" t="s">
        <v>253</v>
      </c>
      <c r="AC653" s="4" t="s">
        <v>254</v>
      </c>
      <c r="AD653" s="4" t="s">
        <v>9953</v>
      </c>
      <c r="AE653" s="4" t="s">
        <v>9954</v>
      </c>
      <c r="AF653" s="4" t="s">
        <v>9955</v>
      </c>
      <c r="AG653" s="4" t="s">
        <v>9956</v>
      </c>
      <c r="AH653" s="8">
        <v>1</v>
      </c>
      <c r="AI653" s="4" t="s">
        <v>9957</v>
      </c>
      <c r="AJ653" s="4" t="s">
        <v>9958</v>
      </c>
      <c r="AK653" s="4" t="s">
        <v>59</v>
      </c>
      <c r="AL653" s="4" t="s">
        <v>9959</v>
      </c>
      <c r="AM653" s="9">
        <v>0.25</v>
      </c>
      <c r="AN653" s="9">
        <v>0.5</v>
      </c>
      <c r="AO653" s="9">
        <v>0.75</v>
      </c>
      <c r="AP653" s="9">
        <v>1</v>
      </c>
      <c r="AQ653" s="3" t="s">
        <v>9960</v>
      </c>
      <c r="AR653" s="5" t="s">
        <v>9961</v>
      </c>
      <c r="AS653" s="5" t="s">
        <v>9962</v>
      </c>
      <c r="AT653" s="4" t="s">
        <v>9963</v>
      </c>
      <c r="AU653" s="4" t="s">
        <v>9964</v>
      </c>
      <c r="AV653" s="4" t="s">
        <v>9965</v>
      </c>
      <c r="AW653" s="4" t="s">
        <v>9963</v>
      </c>
      <c r="AX653" s="4" t="s">
        <v>9964</v>
      </c>
      <c r="AY653" s="4" t="s">
        <v>9966</v>
      </c>
      <c r="AZ653" s="4" t="s">
        <v>9967</v>
      </c>
      <c r="BA653" s="4" t="s">
        <v>9968</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2000000</v>
      </c>
    </row>
    <row r="654" spans="1:77" ht="15.75" hidden="1">
      <c r="A654" s="51" t="s">
        <v>16083</v>
      </c>
      <c r="B654" s="3" t="s">
        <v>9862</v>
      </c>
      <c r="C654" s="4" t="s">
        <v>9863</v>
      </c>
      <c r="D654" s="4" t="s">
        <v>9864</v>
      </c>
      <c r="E654" s="4" t="s">
        <v>9865</v>
      </c>
      <c r="F654" s="4" t="s">
        <v>9866</v>
      </c>
      <c r="G654" s="4" t="s">
        <v>9924</v>
      </c>
      <c r="H654" s="3" t="s">
        <v>263</v>
      </c>
      <c r="I654" s="4" t="s">
        <v>264</v>
      </c>
      <c r="J654" s="4" t="s">
        <v>9969</v>
      </c>
      <c r="K654" s="5" t="s">
        <v>9970</v>
      </c>
      <c r="L654" s="6">
        <v>1</v>
      </c>
      <c r="M654" s="5" t="s">
        <v>125</v>
      </c>
      <c r="N654" s="90">
        <v>5</v>
      </c>
      <c r="O654" s="4" t="s">
        <v>134</v>
      </c>
      <c r="P654" s="90">
        <v>0</v>
      </c>
      <c r="Q654" s="4" t="s">
        <v>134</v>
      </c>
      <c r="R654" s="90">
        <v>5</v>
      </c>
      <c r="S654" s="4" t="s">
        <v>268</v>
      </c>
      <c r="T654" s="68" t="str">
        <f t="shared" si="10"/>
        <v xml:space="preserve">5. Igualdad de género </v>
      </c>
      <c r="U654" s="90" t="s">
        <v>497</v>
      </c>
      <c r="V654" s="4" t="s">
        <v>34</v>
      </c>
      <c r="W654" s="90" t="s">
        <v>349</v>
      </c>
      <c r="X654" s="4" t="s">
        <v>269</v>
      </c>
      <c r="Y654" s="90" t="s">
        <v>840</v>
      </c>
      <c r="Z654" s="4" t="s">
        <v>270</v>
      </c>
      <c r="AA654" s="54" t="s">
        <v>16482</v>
      </c>
      <c r="AB654" s="3" t="s">
        <v>271</v>
      </c>
      <c r="AC654" s="4" t="s">
        <v>272</v>
      </c>
      <c r="AD654" s="4" t="s">
        <v>9971</v>
      </c>
      <c r="AE654" s="4" t="s">
        <v>9972</v>
      </c>
      <c r="AF654" s="4" t="s">
        <v>9973</v>
      </c>
      <c r="AG654" s="4" t="s">
        <v>9974</v>
      </c>
      <c r="AH654" s="8">
        <v>0.37</v>
      </c>
      <c r="AI654" s="4" t="s">
        <v>9975</v>
      </c>
      <c r="AJ654" s="4" t="s">
        <v>9945</v>
      </c>
      <c r="AK654" s="4" t="s">
        <v>59</v>
      </c>
      <c r="AL654" s="4" t="s">
        <v>9878</v>
      </c>
      <c r="AM654" s="9">
        <v>0.93</v>
      </c>
      <c r="AN654" s="9">
        <v>0.185</v>
      </c>
      <c r="AO654" s="9">
        <v>0.27800000000000002</v>
      </c>
      <c r="AP654" s="9">
        <v>0.37</v>
      </c>
      <c r="AQ654" s="3" t="s">
        <v>9976</v>
      </c>
      <c r="AR654" s="5" t="s">
        <v>9977</v>
      </c>
      <c r="AS654" s="5" t="s">
        <v>9978</v>
      </c>
      <c r="AT654" s="4" t="s">
        <v>9882</v>
      </c>
      <c r="AU654" s="4" t="s">
        <v>9883</v>
      </c>
      <c r="AV654" s="4" t="s">
        <v>9979</v>
      </c>
      <c r="AW654" s="4" t="s">
        <v>9882</v>
      </c>
      <c r="AX654" s="4" t="s">
        <v>9883</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64000</v>
      </c>
    </row>
    <row r="655" spans="1:77" ht="15.75" hidden="1">
      <c r="A655" s="51" t="s">
        <v>16084</v>
      </c>
      <c r="B655" s="3" t="s">
        <v>9862</v>
      </c>
      <c r="C655" s="4" t="s">
        <v>9863</v>
      </c>
      <c r="D655" s="4" t="s">
        <v>9864</v>
      </c>
      <c r="E655" s="4" t="s">
        <v>9865</v>
      </c>
      <c r="F655" s="4" t="s">
        <v>9866</v>
      </c>
      <c r="G655" s="4" t="s">
        <v>9924</v>
      </c>
      <c r="H655" s="3" t="s">
        <v>282</v>
      </c>
      <c r="I655" s="4" t="s">
        <v>283</v>
      </c>
      <c r="J655" s="4" t="s">
        <v>9980</v>
      </c>
      <c r="K655" s="5" t="s">
        <v>9981</v>
      </c>
      <c r="L655" s="6">
        <v>1</v>
      </c>
      <c r="M655" s="5" t="s">
        <v>125</v>
      </c>
      <c r="N655" s="90">
        <v>6</v>
      </c>
      <c r="O655" s="5" t="s">
        <v>135</v>
      </c>
      <c r="P655" s="90">
        <v>0</v>
      </c>
      <c r="Q655" s="5" t="s">
        <v>135</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16482</v>
      </c>
      <c r="AB655" s="3" t="s">
        <v>287</v>
      </c>
      <c r="AC655" s="4" t="s">
        <v>288</v>
      </c>
      <c r="AD655" s="4" t="s">
        <v>9982</v>
      </c>
      <c r="AE655" s="4" t="s">
        <v>9983</v>
      </c>
      <c r="AF655" s="4" t="s">
        <v>9984</v>
      </c>
      <c r="AG655" s="4" t="s">
        <v>9985</v>
      </c>
      <c r="AH655" s="8">
        <v>0.37</v>
      </c>
      <c r="AI655" s="4" t="s">
        <v>9986</v>
      </c>
      <c r="AJ655" s="4" t="s">
        <v>9945</v>
      </c>
      <c r="AK655" s="4" t="s">
        <v>59</v>
      </c>
      <c r="AL655" s="4" t="s">
        <v>9878</v>
      </c>
      <c r="AM655" s="9">
        <v>0.93</v>
      </c>
      <c r="AN655" s="9">
        <v>0.185</v>
      </c>
      <c r="AO655" s="9">
        <v>0.27800000000000002</v>
      </c>
      <c r="AP655" s="9">
        <v>0.37</v>
      </c>
      <c r="AQ655" s="3" t="s">
        <v>9987</v>
      </c>
      <c r="AR655" s="5" t="s">
        <v>9988</v>
      </c>
      <c r="AS655" s="5" t="s">
        <v>9989</v>
      </c>
      <c r="AT655" s="4" t="s">
        <v>9882</v>
      </c>
      <c r="AU655" s="4" t="s">
        <v>9883</v>
      </c>
      <c r="AV655" s="4" t="s">
        <v>9979</v>
      </c>
      <c r="AW655" s="4" t="s">
        <v>9882</v>
      </c>
      <c r="AX655" s="4" t="s">
        <v>9883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55326</v>
      </c>
    </row>
    <row r="656" spans="1:77" ht="15.75" hidden="1">
      <c r="A656" s="51" t="s">
        <v>16085</v>
      </c>
      <c r="B656" s="3" t="s">
        <v>9862</v>
      </c>
      <c r="C656" s="4" t="s">
        <v>9863</v>
      </c>
      <c r="D656" s="4" t="s">
        <v>9864</v>
      </c>
      <c r="E656" s="4" t="s">
        <v>9865</v>
      </c>
      <c r="F656" s="4" t="s">
        <v>9866</v>
      </c>
      <c r="G656" s="4" t="s">
        <v>9924</v>
      </c>
      <c r="H656" s="3" t="s">
        <v>345</v>
      </c>
      <c r="I656" s="4" t="s">
        <v>346</v>
      </c>
      <c r="J656" s="4" t="s">
        <v>347</v>
      </c>
      <c r="K656" s="5" t="s">
        <v>9990</v>
      </c>
      <c r="L656" s="6">
        <v>1</v>
      </c>
      <c r="M656" s="5" t="s">
        <v>125</v>
      </c>
      <c r="N656" s="90" t="s">
        <v>351</v>
      </c>
      <c r="O656" s="4" t="s">
        <v>135</v>
      </c>
      <c r="P656" s="90" t="s">
        <v>497</v>
      </c>
      <c r="Q656" s="4" t="s">
        <v>167</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55326</v>
      </c>
    </row>
    <row r="657" spans="1:77" ht="15.75" hidden="1">
      <c r="A657" s="51" t="s">
        <v>16086</v>
      </c>
      <c r="B657" s="3" t="s">
        <v>9991</v>
      </c>
      <c r="C657" s="4" t="s">
        <v>9992</v>
      </c>
      <c r="D657" s="4" t="s">
        <v>9993</v>
      </c>
      <c r="E657" s="4" t="s">
        <v>9994</v>
      </c>
      <c r="F657" s="4" t="s">
        <v>9995</v>
      </c>
      <c r="G657" s="4" t="s">
        <v>9996</v>
      </c>
      <c r="H657" s="3" t="s">
        <v>9868</v>
      </c>
      <c r="I657" s="4" t="s">
        <v>9869</v>
      </c>
      <c r="J657" s="4" t="s">
        <v>9997</v>
      </c>
      <c r="K657" s="5" t="s">
        <v>9998</v>
      </c>
      <c r="L657" s="6">
        <v>1</v>
      </c>
      <c r="M657" s="5" t="s">
        <v>125</v>
      </c>
      <c r="N657" s="90">
        <v>6</v>
      </c>
      <c r="O657" s="5" t="s">
        <v>135</v>
      </c>
      <c r="P657" s="90">
        <v>0</v>
      </c>
      <c r="Q657" s="5" t="s">
        <v>135</v>
      </c>
      <c r="R657" s="90">
        <v>16</v>
      </c>
      <c r="S657" s="4" t="s">
        <v>31</v>
      </c>
      <c r="T657" s="68" t="str">
        <f t="shared" si="10"/>
        <v>16. Paz, justicia e instituciones sólidas</v>
      </c>
      <c r="U657" s="90" t="s">
        <v>349</v>
      </c>
      <c r="V657" s="4" t="s">
        <v>350</v>
      </c>
      <c r="W657" s="90" t="s">
        <v>351</v>
      </c>
      <c r="X657" s="4" t="s">
        <v>352</v>
      </c>
      <c r="Y657" s="90" t="s">
        <v>4738</v>
      </c>
      <c r="Z657" s="4" t="s">
        <v>1789</v>
      </c>
      <c r="AA657" s="54" t="s">
        <v>16506</v>
      </c>
      <c r="AB657" s="3" t="s">
        <v>6640</v>
      </c>
      <c r="AC657" s="4" t="s">
        <v>6641</v>
      </c>
      <c r="AD657" s="4" t="s">
        <v>9999</v>
      </c>
      <c r="AE657" s="4" t="s">
        <v>10000</v>
      </c>
      <c r="AF657" s="4" t="s">
        <v>10001</v>
      </c>
      <c r="AG657" s="4" t="s">
        <v>9997</v>
      </c>
      <c r="AH657" s="3">
        <v>435</v>
      </c>
      <c r="AI657" s="4" t="s">
        <v>10002</v>
      </c>
      <c r="AJ657" s="4" t="s">
        <v>10003</v>
      </c>
      <c r="AK657" s="4" t="s">
        <v>566</v>
      </c>
      <c r="AL657" s="4" t="s">
        <v>10004</v>
      </c>
      <c r="AM657" s="3">
        <v>107</v>
      </c>
      <c r="AN657" s="3">
        <v>218</v>
      </c>
      <c r="AO657" s="3">
        <v>326</v>
      </c>
      <c r="AP657" s="3">
        <v>435</v>
      </c>
      <c r="AQ657" s="3" t="s">
        <v>10005</v>
      </c>
      <c r="AR657" s="5" t="s">
        <v>10006</v>
      </c>
      <c r="AS657" s="5" t="s">
        <v>10007</v>
      </c>
      <c r="AT657" s="4" t="s">
        <v>10008</v>
      </c>
      <c r="AU657" s="4" t="s">
        <v>10009</v>
      </c>
      <c r="AV657" s="4" t="s">
        <v>10010</v>
      </c>
      <c r="AW657" s="4" t="s">
        <v>10008</v>
      </c>
      <c r="AX657" s="4" t="s">
        <v>10009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13600000</v>
      </c>
    </row>
    <row r="658" spans="1:77" ht="15.75" hidden="1">
      <c r="A658" s="51" t="s">
        <v>16087</v>
      </c>
      <c r="B658" s="3" t="s">
        <v>9991</v>
      </c>
      <c r="C658" s="4" t="s">
        <v>9992</v>
      </c>
      <c r="D658" s="4" t="s">
        <v>9993</v>
      </c>
      <c r="E658" s="4" t="s">
        <v>10011</v>
      </c>
      <c r="F658" s="4" t="s">
        <v>9995</v>
      </c>
      <c r="G658" s="4" t="s">
        <v>10012</v>
      </c>
      <c r="H658" s="3" t="s">
        <v>9889</v>
      </c>
      <c r="I658" s="4" t="s">
        <v>9890</v>
      </c>
      <c r="J658" s="4" t="s">
        <v>10013</v>
      </c>
      <c r="K658" s="5" t="s">
        <v>10014</v>
      </c>
      <c r="L658" s="6">
        <v>1</v>
      </c>
      <c r="M658" s="5" t="s">
        <v>125</v>
      </c>
      <c r="N658" s="90">
        <v>6</v>
      </c>
      <c r="O658" s="4" t="s">
        <v>135</v>
      </c>
      <c r="P658" s="90">
        <v>3</v>
      </c>
      <c r="Q658" s="4" t="s">
        <v>169</v>
      </c>
      <c r="R658" s="90">
        <v>16</v>
      </c>
      <c r="S658" s="4" t="s">
        <v>31</v>
      </c>
      <c r="T658" s="68" t="str">
        <f t="shared" si="10"/>
        <v>16. Paz, justicia e instituciones sólidas</v>
      </c>
      <c r="U658" s="90" t="s">
        <v>349</v>
      </c>
      <c r="V658" s="4" t="s">
        <v>350</v>
      </c>
      <c r="W658" s="90" t="s">
        <v>351</v>
      </c>
      <c r="X658" s="4" t="s">
        <v>352</v>
      </c>
      <c r="Y658" s="90" t="s">
        <v>4738</v>
      </c>
      <c r="Z658" s="4" t="s">
        <v>1789</v>
      </c>
      <c r="AA658" s="54" t="s">
        <v>16506</v>
      </c>
      <c r="AB658" s="3" t="s">
        <v>9911</v>
      </c>
      <c r="AC658" s="4" t="s">
        <v>9912</v>
      </c>
      <c r="AD658" s="4" t="s">
        <v>10015</v>
      </c>
      <c r="AE658" s="4" t="s">
        <v>10016</v>
      </c>
      <c r="AF658" s="4" t="s">
        <v>10017</v>
      </c>
      <c r="AG658" s="4" t="s">
        <v>10018</v>
      </c>
      <c r="AH658" s="8">
        <v>1</v>
      </c>
      <c r="AI658" s="4" t="s">
        <v>10019</v>
      </c>
      <c r="AJ658" s="4" t="s">
        <v>10020</v>
      </c>
      <c r="AK658" s="4" t="s">
        <v>59</v>
      </c>
      <c r="AL658" s="4" t="s">
        <v>10021</v>
      </c>
      <c r="AM658" s="9">
        <v>0.25</v>
      </c>
      <c r="AN658" s="9">
        <v>0.5</v>
      </c>
      <c r="AO658" s="9">
        <v>0.75</v>
      </c>
      <c r="AP658" s="9">
        <v>1</v>
      </c>
      <c r="AQ658" s="6">
        <v>1</v>
      </c>
      <c r="AR658" s="5" t="s">
        <v>10022</v>
      </c>
      <c r="AS658" s="5" t="s">
        <v>10023</v>
      </c>
      <c r="AT658" s="4" t="s">
        <v>10024</v>
      </c>
      <c r="AU658" s="4" t="s">
        <v>10025</v>
      </c>
      <c r="AV658" s="4" t="s">
        <v>10026</v>
      </c>
      <c r="AW658" s="4" t="s">
        <v>10024</v>
      </c>
      <c r="AX658" s="4" t="s">
        <v>10025</v>
      </c>
      <c r="AY658" s="4" t="s">
        <v>10027</v>
      </c>
      <c r="AZ658" s="4" t="s">
        <v>10024</v>
      </c>
      <c r="BA658" s="4" t="s">
        <v>10025</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424583982</v>
      </c>
    </row>
    <row r="659" spans="1:77" ht="15.75" hidden="1">
      <c r="A659" s="51" t="s">
        <v>16088</v>
      </c>
      <c r="B659" s="3" t="s">
        <v>9991</v>
      </c>
      <c r="C659" s="4" t="s">
        <v>9992</v>
      </c>
      <c r="D659" s="4" t="s">
        <v>9993</v>
      </c>
      <c r="E659" s="4" t="s">
        <v>9994</v>
      </c>
      <c r="F659" s="4" t="s">
        <v>9995</v>
      </c>
      <c r="G659" s="4" t="s">
        <v>9996</v>
      </c>
      <c r="H659" s="3" t="s">
        <v>9907</v>
      </c>
      <c r="I659" s="4" t="s">
        <v>9908</v>
      </c>
      <c r="J659" s="4" t="s">
        <v>10028</v>
      </c>
      <c r="K659" s="5" t="s">
        <v>10029</v>
      </c>
      <c r="L659" s="6">
        <v>1</v>
      </c>
      <c r="M659" s="5" t="s">
        <v>125</v>
      </c>
      <c r="N659" s="90">
        <v>6</v>
      </c>
      <c r="O659" s="5" t="s">
        <v>135</v>
      </c>
      <c r="P659" s="90">
        <v>3</v>
      </c>
      <c r="Q659" s="5" t="s">
        <v>169</v>
      </c>
      <c r="R659" s="90">
        <v>16</v>
      </c>
      <c r="S659" s="4" t="s">
        <v>31</v>
      </c>
      <c r="T659" s="68" t="str">
        <f t="shared" si="10"/>
        <v>16. Paz, justicia e instituciones sólidas</v>
      </c>
      <c r="U659" s="90" t="s">
        <v>349</v>
      </c>
      <c r="V659" s="4" t="s">
        <v>350</v>
      </c>
      <c r="W659" s="90" t="s">
        <v>351</v>
      </c>
      <c r="X659" s="4" t="s">
        <v>352</v>
      </c>
      <c r="Y659" s="90" t="s">
        <v>4738</v>
      </c>
      <c r="Z659" s="4" t="s">
        <v>1789</v>
      </c>
      <c r="AA659" s="54" t="s">
        <v>16506</v>
      </c>
      <c r="AB659" s="3" t="s">
        <v>9911</v>
      </c>
      <c r="AC659" s="4" t="s">
        <v>9912</v>
      </c>
      <c r="AD659" s="4" t="s">
        <v>10030</v>
      </c>
      <c r="AE659" s="4" t="s">
        <v>10031</v>
      </c>
      <c r="AF659" s="4" t="s">
        <v>10032</v>
      </c>
      <c r="AG659" s="4" t="s">
        <v>10028</v>
      </c>
      <c r="AH659" s="3">
        <v>10170</v>
      </c>
      <c r="AI659" s="4" t="s">
        <v>10033</v>
      </c>
      <c r="AJ659" s="4" t="s">
        <v>10034</v>
      </c>
      <c r="AK659" s="4" t="s">
        <v>10035</v>
      </c>
      <c r="AL659" s="4" t="s">
        <v>10004</v>
      </c>
      <c r="AM659" s="3">
        <v>8995</v>
      </c>
      <c r="AN659" s="3">
        <v>9545</v>
      </c>
      <c r="AO659" s="3">
        <v>9945</v>
      </c>
      <c r="AP659" s="3">
        <v>10170</v>
      </c>
      <c r="AQ659" s="3" t="s">
        <v>10036</v>
      </c>
      <c r="AR659" s="5" t="s">
        <v>10006</v>
      </c>
      <c r="AS659" s="5" t="s">
        <v>10037</v>
      </c>
      <c r="AT659" s="4" t="s">
        <v>10038</v>
      </c>
      <c r="AU659" s="4" t="s">
        <v>9883</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W659" t="s">
        <v>120</v>
      </c>
      <c r="BX659" t="s">
        <v>9634</v>
      </c>
      <c r="BY659" s="69">
        <v>1211799555</v>
      </c>
    </row>
    <row r="660" spans="1:77" ht="15.75" hidden="1">
      <c r="A660" s="51" t="s">
        <v>16089</v>
      </c>
      <c r="B660" s="3" t="s">
        <v>9991</v>
      </c>
      <c r="C660" s="4" t="s">
        <v>9992</v>
      </c>
      <c r="D660" s="4" t="s">
        <v>9993</v>
      </c>
      <c r="E660" s="4" t="s">
        <v>9994</v>
      </c>
      <c r="F660" s="4" t="s">
        <v>9995</v>
      </c>
      <c r="G660" s="4" t="s">
        <v>9996</v>
      </c>
      <c r="H660" s="3" t="s">
        <v>14</v>
      </c>
      <c r="I660" s="4" t="s">
        <v>16</v>
      </c>
      <c r="J660" s="4" t="s">
        <v>10039</v>
      </c>
      <c r="K660" s="5" t="s">
        <v>10040</v>
      </c>
      <c r="L660" s="6">
        <v>1</v>
      </c>
      <c r="M660" s="5" t="s">
        <v>125</v>
      </c>
      <c r="N660" s="90" t="s">
        <v>351</v>
      </c>
      <c r="O660" s="4" t="s">
        <v>135</v>
      </c>
      <c r="P660" s="90" t="s">
        <v>528</v>
      </c>
      <c r="Q660" s="4" t="s">
        <v>169</v>
      </c>
      <c r="R660" s="90" t="s">
        <v>1593</v>
      </c>
      <c r="S660" s="4" t="s">
        <v>286</v>
      </c>
      <c r="T660" s="68" t="str">
        <f t="shared" si="10"/>
        <v xml:space="preserve">10. Reducción de las desigualdades </v>
      </c>
      <c r="U660" s="90" t="s">
        <v>497</v>
      </c>
      <c r="V660" s="4" t="s">
        <v>34</v>
      </c>
      <c r="W660" s="90" t="s">
        <v>498</v>
      </c>
      <c r="X660" s="4" t="s">
        <v>9575</v>
      </c>
      <c r="Y660" s="90" t="s">
        <v>349</v>
      </c>
      <c r="Z660" s="4" t="s">
        <v>9576</v>
      </c>
      <c r="AA660" s="54" t="s">
        <v>16528</v>
      </c>
      <c r="AB660" s="3" t="s">
        <v>42</v>
      </c>
      <c r="AC660" s="4" t="s">
        <v>44</v>
      </c>
      <c r="AD660" s="4" t="s">
        <v>10039</v>
      </c>
      <c r="AE660" s="4" t="s">
        <v>10041</v>
      </c>
      <c r="AF660" s="4" t="s">
        <v>10042</v>
      </c>
      <c r="AG660" s="4" t="s">
        <v>10043</v>
      </c>
      <c r="AH660" s="3">
        <v>166</v>
      </c>
      <c r="AI660" s="4" t="s">
        <v>10044</v>
      </c>
      <c r="AJ660" s="4" t="s">
        <v>10045</v>
      </c>
      <c r="AK660" s="4" t="s">
        <v>403</v>
      </c>
      <c r="AL660" s="4" t="s">
        <v>10046</v>
      </c>
      <c r="AM660" s="3">
        <v>41</v>
      </c>
      <c r="AN660" s="3">
        <v>82</v>
      </c>
      <c r="AO660" s="3">
        <v>123</v>
      </c>
      <c r="AP660" s="3">
        <v>166</v>
      </c>
      <c r="AQ660" s="6">
        <v>664</v>
      </c>
      <c r="AR660" s="5" t="s">
        <v>229</v>
      </c>
      <c r="AS660" s="5" t="s">
        <v>10047</v>
      </c>
      <c r="AT660" s="4" t="s">
        <v>10048</v>
      </c>
      <c r="AU660" s="4" t="s">
        <v>9936</v>
      </c>
      <c r="AV660" s="4" t="s">
        <v>229</v>
      </c>
      <c r="AW660" s="4" t="s">
        <v>229</v>
      </c>
      <c r="AX660" s="4" t="s">
        <v>229</v>
      </c>
      <c r="AY660" s="4" t="s">
        <v>229</v>
      </c>
      <c r="AZ660" s="4" t="s">
        <v>229</v>
      </c>
      <c r="BA660" s="4" t="s">
        <v>229</v>
      </c>
      <c r="BB660" s="4" t="s">
        <v>229</v>
      </c>
      <c r="BC660" s="4" t="s">
        <v>229</v>
      </c>
      <c r="BD660" s="4" t="s">
        <v>229</v>
      </c>
      <c r="BE660" s="4" t="s">
        <v>229</v>
      </c>
      <c r="BF660" s="4" t="s">
        <v>229</v>
      </c>
      <c r="BG660" s="4" t="s">
        <v>229</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31923579.270000003</v>
      </c>
    </row>
    <row r="661" spans="1:77" ht="15.75" hidden="1">
      <c r="A661" s="51" t="s">
        <v>16090</v>
      </c>
      <c r="B661" s="3" t="s">
        <v>9991</v>
      </c>
      <c r="C661" s="4" t="s">
        <v>9992</v>
      </c>
      <c r="D661" s="4" t="s">
        <v>9993</v>
      </c>
      <c r="E661" s="4" t="s">
        <v>9994</v>
      </c>
      <c r="F661" s="4" t="s">
        <v>9995</v>
      </c>
      <c r="G661" s="4" t="s">
        <v>9996</v>
      </c>
      <c r="H661" s="3" t="s">
        <v>231</v>
      </c>
      <c r="I661" s="4" t="s">
        <v>232</v>
      </c>
      <c r="J661" s="4" t="s">
        <v>10049</v>
      </c>
      <c r="K661" s="5" t="s">
        <v>10050</v>
      </c>
      <c r="L661" s="6">
        <v>1</v>
      </c>
      <c r="M661" s="5" t="s">
        <v>125</v>
      </c>
      <c r="N661" s="90" t="s">
        <v>351</v>
      </c>
      <c r="O661" s="5" t="s">
        <v>135</v>
      </c>
      <c r="P661" s="90" t="s">
        <v>528</v>
      </c>
      <c r="Q661" s="5" t="s">
        <v>169</v>
      </c>
      <c r="R661" s="90">
        <v>16</v>
      </c>
      <c r="S661" s="4" t="s">
        <v>31</v>
      </c>
      <c r="T661" s="68" t="str">
        <f t="shared" si="10"/>
        <v>16. Paz, justicia e instituciones sólidas</v>
      </c>
      <c r="U661" s="90" t="s">
        <v>497</v>
      </c>
      <c r="V661" s="4" t="s">
        <v>34</v>
      </c>
      <c r="W661" s="90" t="s">
        <v>3581</v>
      </c>
      <c r="X661" s="4" t="s">
        <v>235</v>
      </c>
      <c r="Y661" s="90" t="s">
        <v>349</v>
      </c>
      <c r="Z661" s="4" t="s">
        <v>236</v>
      </c>
      <c r="AA661" s="54" t="s">
        <v>16481</v>
      </c>
      <c r="AB661" s="3" t="s">
        <v>237</v>
      </c>
      <c r="AC661" s="4" t="s">
        <v>238</v>
      </c>
      <c r="AD661" s="4" t="s">
        <v>10051</v>
      </c>
      <c r="AE661" s="4" t="s">
        <v>10052</v>
      </c>
      <c r="AF661" s="4" t="s">
        <v>10053</v>
      </c>
      <c r="AG661" s="4" t="s">
        <v>10054</v>
      </c>
      <c r="AH661" s="3">
        <v>2</v>
      </c>
      <c r="AI661" s="4" t="s">
        <v>10055</v>
      </c>
      <c r="AJ661" s="4" t="s">
        <v>10056</v>
      </c>
      <c r="AK661" s="4" t="s">
        <v>844</v>
      </c>
      <c r="AL661" s="4" t="s">
        <v>10057</v>
      </c>
      <c r="AM661" s="8">
        <v>0</v>
      </c>
      <c r="AN661" s="8">
        <v>1</v>
      </c>
      <c r="AO661" s="8">
        <v>1</v>
      </c>
      <c r="AP661" s="8">
        <v>2</v>
      </c>
      <c r="AQ661" s="6">
        <v>4</v>
      </c>
      <c r="AR661" s="5" t="s">
        <v>229</v>
      </c>
      <c r="AS661" s="5" t="s">
        <v>10058</v>
      </c>
      <c r="AT661" s="4" t="s">
        <v>10048</v>
      </c>
      <c r="AU661" s="4" t="s">
        <v>10059</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50000</v>
      </c>
    </row>
    <row r="662" spans="1:77" ht="15.75" hidden="1">
      <c r="A662" s="51" t="s">
        <v>16091</v>
      </c>
      <c r="B662" s="3" t="s">
        <v>9991</v>
      </c>
      <c r="C662" s="4" t="s">
        <v>9992</v>
      </c>
      <c r="D662" s="4" t="s">
        <v>9993</v>
      </c>
      <c r="E662" s="4" t="s">
        <v>9994</v>
      </c>
      <c r="F662" s="4" t="s">
        <v>9995</v>
      </c>
      <c r="G662" s="4" t="s">
        <v>9996</v>
      </c>
      <c r="H662" s="3" t="s">
        <v>248</v>
      </c>
      <c r="I662" s="4" t="s">
        <v>249</v>
      </c>
      <c r="J662" s="4" t="s">
        <v>10060</v>
      </c>
      <c r="K662" s="5" t="s">
        <v>10061</v>
      </c>
      <c r="L662" s="6">
        <v>1</v>
      </c>
      <c r="M662" s="5" t="s">
        <v>125</v>
      </c>
      <c r="N662" s="90" t="s">
        <v>351</v>
      </c>
      <c r="O662" s="4" t="s">
        <v>135</v>
      </c>
      <c r="P662" s="90" t="s">
        <v>528</v>
      </c>
      <c r="Q662" s="4" t="s">
        <v>169</v>
      </c>
      <c r="R662" s="90">
        <v>16</v>
      </c>
      <c r="S662" s="4" t="s">
        <v>31</v>
      </c>
      <c r="T662" s="68" t="str">
        <f t="shared" si="10"/>
        <v>16. Paz, justicia e instituciones sólidas</v>
      </c>
      <c r="U662" s="90" t="s">
        <v>497</v>
      </c>
      <c r="V662" s="4" t="s">
        <v>34</v>
      </c>
      <c r="W662" s="90" t="s">
        <v>528</v>
      </c>
      <c r="X662" s="4" t="s">
        <v>37</v>
      </c>
      <c r="Y662" s="90" t="s">
        <v>840</v>
      </c>
      <c r="Z662" s="4" t="s">
        <v>252</v>
      </c>
      <c r="AA662" s="54" t="s">
        <v>122</v>
      </c>
      <c r="AB662" s="3" t="s">
        <v>253</v>
      </c>
      <c r="AC662" s="4" t="s">
        <v>254</v>
      </c>
      <c r="AD662" s="4" t="s">
        <v>10062</v>
      </c>
      <c r="AE662" s="4" t="s">
        <v>10063</v>
      </c>
      <c r="AF662" s="4" t="s">
        <v>10064</v>
      </c>
      <c r="AG662" s="4" t="s">
        <v>10065</v>
      </c>
      <c r="AH662" s="3">
        <v>2</v>
      </c>
      <c r="AI662" s="4" t="s">
        <v>10066</v>
      </c>
      <c r="AJ662" s="4" t="s">
        <v>10067</v>
      </c>
      <c r="AK662" s="4" t="s">
        <v>844</v>
      </c>
      <c r="AL662" s="4" t="s">
        <v>10046</v>
      </c>
      <c r="AM662" s="8">
        <v>0</v>
      </c>
      <c r="AN662" s="8">
        <v>1</v>
      </c>
      <c r="AO662" s="8">
        <v>1</v>
      </c>
      <c r="AP662" s="8">
        <v>2</v>
      </c>
      <c r="AQ662" s="6">
        <v>8</v>
      </c>
      <c r="AR662" s="5" t="s">
        <v>229</v>
      </c>
      <c r="AS662" s="5" t="s">
        <v>10068</v>
      </c>
      <c r="AT662" s="4" t="s">
        <v>10048</v>
      </c>
      <c r="AU662" s="4" t="s">
        <v>9936</v>
      </c>
      <c r="AV662" s="4" t="s">
        <v>229</v>
      </c>
      <c r="AW662" s="4" t="s">
        <v>229</v>
      </c>
      <c r="AX662" s="4" t="s">
        <v>229</v>
      </c>
      <c r="AY662" s="4" t="s">
        <v>229</v>
      </c>
      <c r="AZ662" s="4" t="s">
        <v>229</v>
      </c>
      <c r="BA662" s="4" t="s">
        <v>229</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12781835</v>
      </c>
    </row>
    <row r="663" spans="1:77" ht="15.75" hidden="1">
      <c r="A663" s="51" t="s">
        <v>16092</v>
      </c>
      <c r="B663" s="3" t="s">
        <v>9991</v>
      </c>
      <c r="C663" s="4" t="s">
        <v>9992</v>
      </c>
      <c r="D663" s="4" t="s">
        <v>9993</v>
      </c>
      <c r="E663" s="4" t="s">
        <v>10011</v>
      </c>
      <c r="F663" s="4" t="s">
        <v>9995</v>
      </c>
      <c r="G663" s="4" t="s">
        <v>10069</v>
      </c>
      <c r="H663" s="3" t="s">
        <v>263</v>
      </c>
      <c r="I663" s="4" t="s">
        <v>264</v>
      </c>
      <c r="J663" s="4" t="s">
        <v>10070</v>
      </c>
      <c r="K663" s="5" t="s">
        <v>10071</v>
      </c>
      <c r="L663" s="6">
        <v>1</v>
      </c>
      <c r="M663" s="5" t="s">
        <v>125</v>
      </c>
      <c r="N663" s="90">
        <v>5</v>
      </c>
      <c r="O663" s="5" t="s">
        <v>134</v>
      </c>
      <c r="P663" s="90">
        <v>0</v>
      </c>
      <c r="Q663" s="5" t="s">
        <v>134</v>
      </c>
      <c r="R663" s="90">
        <v>5</v>
      </c>
      <c r="S663" s="4" t="s">
        <v>268</v>
      </c>
      <c r="T663" s="68" t="str">
        <f t="shared" si="10"/>
        <v xml:space="preserve">5. Igualdad de género </v>
      </c>
      <c r="U663" s="90" t="s">
        <v>497</v>
      </c>
      <c r="V663" s="4" t="s">
        <v>34</v>
      </c>
      <c r="W663" s="90" t="s">
        <v>349</v>
      </c>
      <c r="X663" s="4" t="s">
        <v>269</v>
      </c>
      <c r="Y663" s="90" t="s">
        <v>840</v>
      </c>
      <c r="Z663" s="4" t="s">
        <v>270</v>
      </c>
      <c r="AA663" s="54" t="s">
        <v>16482</v>
      </c>
      <c r="AB663" s="3" t="s">
        <v>271</v>
      </c>
      <c r="AC663" s="4" t="s">
        <v>272</v>
      </c>
      <c r="AD663" s="4" t="s">
        <v>10072</v>
      </c>
      <c r="AE663" s="4" t="s">
        <v>10073</v>
      </c>
      <c r="AF663" s="4" t="s">
        <v>10074</v>
      </c>
      <c r="AG663" s="4" t="s">
        <v>10075</v>
      </c>
      <c r="AH663" s="3">
        <v>15</v>
      </c>
      <c r="AI663" s="4" t="s">
        <v>10076</v>
      </c>
      <c r="AJ663" s="4" t="s">
        <v>10077</v>
      </c>
      <c r="AK663" s="4" t="s">
        <v>844</v>
      </c>
      <c r="AL663" s="4" t="s">
        <v>10078</v>
      </c>
      <c r="AM663" s="3">
        <v>3</v>
      </c>
      <c r="AN663" s="3">
        <v>8</v>
      </c>
      <c r="AO663" s="3">
        <v>11</v>
      </c>
      <c r="AP663" s="3">
        <v>15</v>
      </c>
      <c r="AQ663" s="3" t="s">
        <v>10079</v>
      </c>
      <c r="AR663" s="5" t="s">
        <v>10080</v>
      </c>
      <c r="AS663" s="5" t="s">
        <v>10081</v>
      </c>
      <c r="AT663" s="4" t="s">
        <v>10038</v>
      </c>
      <c r="AU663" s="4" t="s">
        <v>9883</v>
      </c>
      <c r="AV663" s="4" t="s">
        <v>229</v>
      </c>
      <c r="AW663" s="4" t="s">
        <v>229</v>
      </c>
      <c r="AX663" s="4" t="s">
        <v>229</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300000</v>
      </c>
    </row>
    <row r="664" spans="1:77" ht="15.75" hidden="1">
      <c r="A664" s="51" t="s">
        <v>16093</v>
      </c>
      <c r="B664" s="3" t="s">
        <v>9991</v>
      </c>
      <c r="C664" s="4" t="s">
        <v>9992</v>
      </c>
      <c r="D664" s="4" t="s">
        <v>9993</v>
      </c>
      <c r="E664" s="4" t="s">
        <v>10011</v>
      </c>
      <c r="F664" s="4" t="s">
        <v>9995</v>
      </c>
      <c r="G664" s="4" t="s">
        <v>10069</v>
      </c>
      <c r="H664" s="3" t="s">
        <v>282</v>
      </c>
      <c r="I664" s="4" t="s">
        <v>283</v>
      </c>
      <c r="J664" s="4" t="s">
        <v>10082</v>
      </c>
      <c r="K664" s="5" t="s">
        <v>10083</v>
      </c>
      <c r="L664" s="6">
        <v>1</v>
      </c>
      <c r="M664" s="5" t="s">
        <v>125</v>
      </c>
      <c r="N664" s="90">
        <v>6</v>
      </c>
      <c r="O664" s="4" t="s">
        <v>135</v>
      </c>
      <c r="P664" s="90">
        <v>0</v>
      </c>
      <c r="Q664" s="4" t="s">
        <v>135</v>
      </c>
      <c r="R664" s="90">
        <v>10</v>
      </c>
      <c r="S664" s="4" t="s">
        <v>286</v>
      </c>
      <c r="T664" s="68" t="str">
        <f t="shared" si="10"/>
        <v xml:space="preserve">10. Reducción de las desigualdades </v>
      </c>
      <c r="U664" s="90" t="s">
        <v>497</v>
      </c>
      <c r="V664" s="4" t="s">
        <v>34</v>
      </c>
      <c r="W664" s="90" t="s">
        <v>349</v>
      </c>
      <c r="X664" s="4" t="s">
        <v>269</v>
      </c>
      <c r="Y664" s="90" t="s">
        <v>840</v>
      </c>
      <c r="Z664" s="4" t="s">
        <v>270</v>
      </c>
      <c r="AA664" s="54" t="s">
        <v>16482</v>
      </c>
      <c r="AB664" s="3" t="s">
        <v>287</v>
      </c>
      <c r="AC664" s="4" t="s">
        <v>288</v>
      </c>
      <c r="AD664" s="4" t="s">
        <v>10084</v>
      </c>
      <c r="AE664" s="4" t="s">
        <v>10073</v>
      </c>
      <c r="AF664" s="4" t="s">
        <v>10085</v>
      </c>
      <c r="AG664" s="4" t="s">
        <v>10086</v>
      </c>
      <c r="AH664" s="3">
        <v>18</v>
      </c>
      <c r="AI664" s="4" t="s">
        <v>10087</v>
      </c>
      <c r="AJ664" s="4" t="s">
        <v>10077</v>
      </c>
      <c r="AK664" s="4" t="s">
        <v>844</v>
      </c>
      <c r="AL664" s="4" t="s">
        <v>10078</v>
      </c>
      <c r="AM664" s="3">
        <v>5</v>
      </c>
      <c r="AN664" s="3">
        <v>10</v>
      </c>
      <c r="AO664" s="3">
        <v>15</v>
      </c>
      <c r="AP664" s="3">
        <v>18</v>
      </c>
      <c r="AQ664" s="3" t="s">
        <v>10088</v>
      </c>
      <c r="AR664" s="5" t="s">
        <v>10080</v>
      </c>
      <c r="AS664" s="5" t="s">
        <v>10081</v>
      </c>
      <c r="AT664" s="4" t="s">
        <v>10038</v>
      </c>
      <c r="AU664" s="4" t="s">
        <v>9883</v>
      </c>
      <c r="AV664" s="4" t="s">
        <v>229</v>
      </c>
      <c r="AW664" s="4" t="s">
        <v>229</v>
      </c>
      <c r="AX664" s="4" t="s">
        <v>229</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300000</v>
      </c>
    </row>
    <row r="665" spans="1:77" ht="15.75" hidden="1">
      <c r="A665" s="51" t="s">
        <v>16094</v>
      </c>
      <c r="B665" s="3" t="s">
        <v>9991</v>
      </c>
      <c r="C665" s="4" t="s">
        <v>9992</v>
      </c>
      <c r="D665" s="4" t="s">
        <v>9993</v>
      </c>
      <c r="E665" s="4" t="s">
        <v>10011</v>
      </c>
      <c r="F665" s="4" t="s">
        <v>9995</v>
      </c>
      <c r="G665" s="4" t="s">
        <v>10069</v>
      </c>
      <c r="H665" s="3" t="s">
        <v>345</v>
      </c>
      <c r="I665" s="4" t="s">
        <v>346</v>
      </c>
      <c r="J665" s="4" t="s">
        <v>347</v>
      </c>
      <c r="K665" s="5" t="s">
        <v>10089</v>
      </c>
      <c r="L665" s="6">
        <v>1</v>
      </c>
      <c r="M665" s="5" t="s">
        <v>125</v>
      </c>
      <c r="N665" s="90" t="s">
        <v>351</v>
      </c>
      <c r="O665" s="5" t="s">
        <v>135</v>
      </c>
      <c r="P665" s="90" t="s">
        <v>497</v>
      </c>
      <c r="Q665" s="5" t="s">
        <v>167</v>
      </c>
      <c r="R665" s="90" t="s">
        <v>1593</v>
      </c>
      <c r="S665" s="4" t="s">
        <v>286</v>
      </c>
      <c r="T665" s="68" t="str">
        <f t="shared" si="10"/>
        <v xml:space="preserve">10. Reducción de las desigualdades </v>
      </c>
      <c r="U665" s="90" t="s">
        <v>349</v>
      </c>
      <c r="V665" s="4" t="s">
        <v>350</v>
      </c>
      <c r="W665" s="90" t="s">
        <v>351</v>
      </c>
      <c r="X665" s="4" t="s">
        <v>352</v>
      </c>
      <c r="Y665" s="90" t="s">
        <v>353</v>
      </c>
      <c r="Z665" s="4" t="s">
        <v>354</v>
      </c>
      <c r="AA665" s="54" t="s">
        <v>1351</v>
      </c>
      <c r="AB665" s="3" t="s">
        <v>2510</v>
      </c>
      <c r="AC665" s="4" t="s">
        <v>355</v>
      </c>
      <c r="AD665" s="4" t="s">
        <v>356</v>
      </c>
      <c r="AE665" s="4" t="s">
        <v>357</v>
      </c>
      <c r="AF665" s="4" t="s">
        <v>358</v>
      </c>
      <c r="AG665" s="4" t="s">
        <v>359</v>
      </c>
      <c r="AH665" s="8">
        <v>1</v>
      </c>
      <c r="AI665" s="4" t="s">
        <v>360</v>
      </c>
      <c r="AJ665" s="4" t="s">
        <v>361</v>
      </c>
      <c r="AK665" s="4" t="s">
        <v>59</v>
      </c>
      <c r="AL665" s="4" t="s">
        <v>362</v>
      </c>
      <c r="AM665" s="3">
        <v>0</v>
      </c>
      <c r="AN665" s="3">
        <v>0.5</v>
      </c>
      <c r="AO665" s="3">
        <v>1</v>
      </c>
      <c r="AP665" s="3">
        <v>1</v>
      </c>
      <c r="AQ665" s="3">
        <v>1</v>
      </c>
      <c r="AR665" s="4" t="s">
        <v>363</v>
      </c>
      <c r="AS665" s="4" t="s">
        <v>364</v>
      </c>
      <c r="AT665" s="4" t="s">
        <v>362</v>
      </c>
      <c r="AU665" s="4" t="s">
        <v>362</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Y665" s="69">
        <v>50000</v>
      </c>
    </row>
    <row r="666" spans="1:77" ht="15.75" hidden="1">
      <c r="A666" s="51" t="s">
        <v>16095</v>
      </c>
      <c r="B666" s="3" t="s">
        <v>10090</v>
      </c>
      <c r="C666" s="4" t="s">
        <v>10091</v>
      </c>
      <c r="D666" s="4" t="s">
        <v>10092</v>
      </c>
      <c r="E666" s="4" t="s">
        <v>10093</v>
      </c>
      <c r="F666" s="4" t="s">
        <v>10094</v>
      </c>
      <c r="G666" s="4" t="s">
        <v>10095</v>
      </c>
      <c r="H666" s="3" t="s">
        <v>9868</v>
      </c>
      <c r="I666" s="4" t="s">
        <v>9869</v>
      </c>
      <c r="J666" s="4" t="s">
        <v>10096</v>
      </c>
      <c r="K666" s="5" t="s">
        <v>10097</v>
      </c>
      <c r="L666" s="6">
        <v>1</v>
      </c>
      <c r="M666" s="5" t="s">
        <v>125</v>
      </c>
      <c r="N666" s="90">
        <v>6</v>
      </c>
      <c r="O666" s="4" t="s">
        <v>135</v>
      </c>
      <c r="P666" s="90" t="s">
        <v>872</v>
      </c>
      <c r="Q666" s="4" t="s">
        <v>135</v>
      </c>
      <c r="R666" s="90">
        <v>16</v>
      </c>
      <c r="S666" s="4" t="s">
        <v>31</v>
      </c>
      <c r="T666" s="68" t="str">
        <f t="shared" si="10"/>
        <v>16. Paz, justicia e instituciones sólidas</v>
      </c>
      <c r="U666" s="90" t="s">
        <v>349</v>
      </c>
      <c r="V666" s="4" t="s">
        <v>350</v>
      </c>
      <c r="W666" s="90" t="s">
        <v>351</v>
      </c>
      <c r="X666" s="4" t="s">
        <v>352</v>
      </c>
      <c r="Y666" s="90" t="s">
        <v>4738</v>
      </c>
      <c r="Z666" s="4" t="s">
        <v>1789</v>
      </c>
      <c r="AA666" s="54" t="s">
        <v>16506</v>
      </c>
      <c r="AB666" s="3" t="s">
        <v>6640</v>
      </c>
      <c r="AC666" s="4" t="s">
        <v>6641</v>
      </c>
      <c r="AD666" s="4" t="s">
        <v>10098</v>
      </c>
      <c r="AE666" s="4" t="s">
        <v>10099</v>
      </c>
      <c r="AF666" s="4" t="s">
        <v>10100</v>
      </c>
      <c r="AG666" s="4" t="s">
        <v>10101</v>
      </c>
      <c r="AH666" s="8">
        <v>1</v>
      </c>
      <c r="AI666" s="4" t="s">
        <v>10102</v>
      </c>
      <c r="AJ666" s="4" t="s">
        <v>10103</v>
      </c>
      <c r="AK666" s="4" t="s">
        <v>59</v>
      </c>
      <c r="AL666" s="4" t="s">
        <v>10104</v>
      </c>
      <c r="AM666" s="9">
        <v>0.2</v>
      </c>
      <c r="AN666" s="9">
        <v>0.4</v>
      </c>
      <c r="AO666" s="9">
        <v>0.75</v>
      </c>
      <c r="AP666" s="9">
        <v>1</v>
      </c>
      <c r="AQ666" s="3" t="s">
        <v>10105</v>
      </c>
      <c r="AR666" s="5" t="s">
        <v>10106</v>
      </c>
      <c r="AS666" s="5" t="s">
        <v>10107</v>
      </c>
      <c r="AT666" s="4" t="s">
        <v>10108</v>
      </c>
      <c r="AU666" s="4" t="s">
        <v>10109</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340678000</v>
      </c>
    </row>
    <row r="667" spans="1:77" ht="15.75" hidden="1">
      <c r="A667" s="51" t="s">
        <v>16096</v>
      </c>
      <c r="B667" s="3" t="s">
        <v>10090</v>
      </c>
      <c r="C667" s="4" t="s">
        <v>10091</v>
      </c>
      <c r="D667" s="4" t="s">
        <v>10092</v>
      </c>
      <c r="E667" s="4" t="s">
        <v>10093</v>
      </c>
      <c r="F667" s="4" t="s">
        <v>10094</v>
      </c>
      <c r="G667" s="4" t="s">
        <v>10095</v>
      </c>
      <c r="H667" s="3" t="s">
        <v>9889</v>
      </c>
      <c r="I667" s="4" t="s">
        <v>9890</v>
      </c>
      <c r="J667" s="4" t="s">
        <v>10110</v>
      </c>
      <c r="K667" s="5" t="s">
        <v>10111</v>
      </c>
      <c r="L667" s="6">
        <v>1</v>
      </c>
      <c r="M667" s="5" t="s">
        <v>125</v>
      </c>
      <c r="N667" s="90">
        <v>6</v>
      </c>
      <c r="O667" s="5" t="s">
        <v>135</v>
      </c>
      <c r="P667" s="90">
        <v>3</v>
      </c>
      <c r="Q667" s="5" t="s">
        <v>169</v>
      </c>
      <c r="R667" s="90">
        <v>16</v>
      </c>
      <c r="S667" s="4" t="s">
        <v>31</v>
      </c>
      <c r="T667" s="68" t="str">
        <f t="shared" si="10"/>
        <v>16. Paz, justicia e instituciones sólidas</v>
      </c>
      <c r="U667" s="90" t="s">
        <v>349</v>
      </c>
      <c r="V667" s="4" t="s">
        <v>350</v>
      </c>
      <c r="W667" s="90" t="s">
        <v>351</v>
      </c>
      <c r="X667" s="4" t="s">
        <v>352</v>
      </c>
      <c r="Y667" s="90" t="s">
        <v>4738</v>
      </c>
      <c r="Z667" s="4" t="s">
        <v>1789</v>
      </c>
      <c r="AA667" s="54" t="s">
        <v>16506</v>
      </c>
      <c r="AB667" s="3" t="s">
        <v>10112</v>
      </c>
      <c r="AC667" s="4" t="s">
        <v>10113</v>
      </c>
      <c r="AD667" s="4" t="s">
        <v>10114</v>
      </c>
      <c r="AE667" s="4" t="s">
        <v>10115</v>
      </c>
      <c r="AF667" s="4" t="s">
        <v>10116</v>
      </c>
      <c r="AG667" s="4" t="s">
        <v>10117</v>
      </c>
      <c r="AH667" s="8">
        <v>1</v>
      </c>
      <c r="AI667" s="4" t="s">
        <v>10118</v>
      </c>
      <c r="AJ667" s="4" t="s">
        <v>10119</v>
      </c>
      <c r="AK667" s="4" t="s">
        <v>59</v>
      </c>
      <c r="AL667" s="4" t="s">
        <v>10120</v>
      </c>
      <c r="AM667" s="9">
        <v>0.25</v>
      </c>
      <c r="AN667" s="9">
        <v>0.5</v>
      </c>
      <c r="AO667" s="9">
        <v>0.75</v>
      </c>
      <c r="AP667" s="9">
        <v>1</v>
      </c>
      <c r="AQ667" s="3" t="s">
        <v>10105</v>
      </c>
      <c r="AR667" s="5" t="s">
        <v>10121</v>
      </c>
      <c r="AS667" s="5" t="s">
        <v>10122</v>
      </c>
      <c r="AT667" s="4" t="s">
        <v>10108</v>
      </c>
      <c r="AU667" s="4" t="s">
        <v>10109</v>
      </c>
      <c r="AV667" s="4" t="s">
        <v>10123</v>
      </c>
      <c r="AW667" s="4" t="s">
        <v>10108</v>
      </c>
      <c r="AX667" s="4" t="s">
        <v>10109</v>
      </c>
      <c r="AY667" s="4" t="s">
        <v>10124</v>
      </c>
      <c r="AZ667" s="4" t="s">
        <v>10108</v>
      </c>
      <c r="BA667" s="4" t="s">
        <v>10109</v>
      </c>
      <c r="BB667" s="4" t="s">
        <v>10125</v>
      </c>
      <c r="BC667" s="4" t="s">
        <v>10108</v>
      </c>
      <c r="BD667" s="4" t="s">
        <v>10109</v>
      </c>
      <c r="BE667" s="4" t="s">
        <v>10126</v>
      </c>
      <c r="BF667" s="4" t="s">
        <v>10108</v>
      </c>
      <c r="BG667" s="4" t="s">
        <v>10109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15335525</v>
      </c>
    </row>
    <row r="668" spans="1:77" ht="15.75" hidden="1">
      <c r="A668" s="51" t="s">
        <v>16097</v>
      </c>
      <c r="B668" s="3" t="s">
        <v>10090</v>
      </c>
      <c r="C668" s="4" t="s">
        <v>10091</v>
      </c>
      <c r="D668" s="4" t="s">
        <v>10092</v>
      </c>
      <c r="E668" s="4" t="s">
        <v>10093</v>
      </c>
      <c r="F668" s="4" t="s">
        <v>10094</v>
      </c>
      <c r="G668" s="4" t="s">
        <v>10095</v>
      </c>
      <c r="H668" s="3" t="s">
        <v>9907</v>
      </c>
      <c r="I668" s="4" t="s">
        <v>9908</v>
      </c>
      <c r="J668" s="4" t="s">
        <v>10127</v>
      </c>
      <c r="K668" s="5" t="s">
        <v>10128</v>
      </c>
      <c r="L668" s="6">
        <v>1</v>
      </c>
      <c r="M668" s="5" t="s">
        <v>125</v>
      </c>
      <c r="N668" s="90">
        <v>6</v>
      </c>
      <c r="O668" s="4" t="s">
        <v>135</v>
      </c>
      <c r="P668" s="90">
        <v>3</v>
      </c>
      <c r="Q668" s="4" t="s">
        <v>169</v>
      </c>
      <c r="R668" s="90">
        <v>16</v>
      </c>
      <c r="S668" s="4" t="s">
        <v>31</v>
      </c>
      <c r="T668" s="68" t="str">
        <f t="shared" si="10"/>
        <v>16. Paz, justicia e instituciones sólidas</v>
      </c>
      <c r="U668" s="90" t="s">
        <v>349</v>
      </c>
      <c r="V668" s="4" t="s">
        <v>350</v>
      </c>
      <c r="W668" s="90" t="s">
        <v>351</v>
      </c>
      <c r="X668" s="4" t="s">
        <v>352</v>
      </c>
      <c r="Y668" s="90" t="s">
        <v>4738</v>
      </c>
      <c r="Z668" s="4" t="s">
        <v>1789</v>
      </c>
      <c r="AA668" s="54" t="s">
        <v>16506</v>
      </c>
      <c r="AB668" s="3" t="s">
        <v>9911</v>
      </c>
      <c r="AC668" s="4" t="s">
        <v>9912</v>
      </c>
      <c r="AD668" s="4" t="s">
        <v>10129</v>
      </c>
      <c r="AE668" s="4" t="s">
        <v>10130</v>
      </c>
      <c r="AF668" s="4" t="s">
        <v>10131</v>
      </c>
      <c r="AG668" s="4" t="s">
        <v>10129</v>
      </c>
      <c r="AH668" s="8">
        <v>1</v>
      </c>
      <c r="AI668" s="4" t="s">
        <v>10132</v>
      </c>
      <c r="AJ668" s="4" t="s">
        <v>10133</v>
      </c>
      <c r="AK668" s="4" t="s">
        <v>59</v>
      </c>
      <c r="AL668" s="4" t="s">
        <v>10104</v>
      </c>
      <c r="AM668" s="9">
        <v>0.95</v>
      </c>
      <c r="AN668" s="9">
        <v>0.97</v>
      </c>
      <c r="AO668" s="9">
        <v>0.98</v>
      </c>
      <c r="AP668" s="9">
        <v>1</v>
      </c>
      <c r="AQ668" s="3" t="s">
        <v>10134</v>
      </c>
      <c r="AR668" s="5" t="s">
        <v>10135</v>
      </c>
      <c r="AS668" s="5" t="s">
        <v>10127</v>
      </c>
      <c r="AT668" s="4" t="s">
        <v>10108</v>
      </c>
      <c r="AU668" s="4" t="s">
        <v>10109</v>
      </c>
      <c r="AV668" s="4" t="s">
        <v>10136</v>
      </c>
      <c r="AW668" s="4" t="s">
        <v>10137</v>
      </c>
      <c r="AX668" s="4" t="s">
        <v>8108</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W668" t="s">
        <v>120</v>
      </c>
      <c r="BX668" t="s">
        <v>9634</v>
      </c>
      <c r="BY668" s="69">
        <v>2185463691</v>
      </c>
    </row>
    <row r="669" spans="1:77" ht="15.75" hidden="1">
      <c r="A669" s="51" t="s">
        <v>16098</v>
      </c>
      <c r="B669" s="3" t="s">
        <v>10090</v>
      </c>
      <c r="C669" s="4" t="s">
        <v>10091</v>
      </c>
      <c r="D669" s="4" t="s">
        <v>10092</v>
      </c>
      <c r="E669" s="4" t="s">
        <v>10093</v>
      </c>
      <c r="F669" s="4" t="s">
        <v>10094</v>
      </c>
      <c r="G669" s="4" t="s">
        <v>10095</v>
      </c>
      <c r="H669" s="3" t="s">
        <v>14</v>
      </c>
      <c r="I669" s="4" t="s">
        <v>16</v>
      </c>
      <c r="J669" s="4" t="s">
        <v>10138</v>
      </c>
      <c r="K669" s="5" t="s">
        <v>10139</v>
      </c>
      <c r="L669" s="6">
        <v>1</v>
      </c>
      <c r="M669" s="5" t="s">
        <v>125</v>
      </c>
      <c r="N669" s="90" t="s">
        <v>351</v>
      </c>
      <c r="O669" s="5" t="s">
        <v>135</v>
      </c>
      <c r="P669" s="90" t="s">
        <v>528</v>
      </c>
      <c r="Q669" s="5" t="s">
        <v>169</v>
      </c>
      <c r="R669" s="90" t="s">
        <v>1593</v>
      </c>
      <c r="S669" s="4" t="s">
        <v>286</v>
      </c>
      <c r="T669" s="68" t="str">
        <f t="shared" si="10"/>
        <v xml:space="preserve">10. Reducción de las desigualdades </v>
      </c>
      <c r="U669" s="90" t="s">
        <v>497</v>
      </c>
      <c r="V669" s="4" t="s">
        <v>34</v>
      </c>
      <c r="W669" s="90" t="s">
        <v>498</v>
      </c>
      <c r="X669" s="4" t="s">
        <v>9575</v>
      </c>
      <c r="Y669" s="90" t="s">
        <v>349</v>
      </c>
      <c r="Z669" s="4" t="s">
        <v>9576</v>
      </c>
      <c r="AA669" s="54" t="s">
        <v>16528</v>
      </c>
      <c r="AB669" s="3" t="s">
        <v>42</v>
      </c>
      <c r="AC669" s="4" t="s">
        <v>44</v>
      </c>
      <c r="AD669" s="4" t="s">
        <v>10140</v>
      </c>
      <c r="AE669" s="4" t="s">
        <v>10141</v>
      </c>
      <c r="AF669" s="4" t="s">
        <v>10142</v>
      </c>
      <c r="AG669" s="4" t="s">
        <v>10143</v>
      </c>
      <c r="AH669" s="3">
        <v>294</v>
      </c>
      <c r="AI669" s="4" t="s">
        <v>10144</v>
      </c>
      <c r="AJ669" s="4" t="s">
        <v>10145</v>
      </c>
      <c r="AK669" s="4" t="s">
        <v>403</v>
      </c>
      <c r="AL669" s="4" t="s">
        <v>10146</v>
      </c>
      <c r="AM669" s="3">
        <v>294</v>
      </c>
      <c r="AN669" s="3">
        <v>294</v>
      </c>
      <c r="AO669" s="3">
        <v>294</v>
      </c>
      <c r="AP669" s="3">
        <v>294</v>
      </c>
      <c r="AQ669" s="3" t="s">
        <v>5581</v>
      </c>
      <c r="AR669" s="5" t="s">
        <v>5581</v>
      </c>
      <c r="AS669" s="5" t="s">
        <v>10147</v>
      </c>
      <c r="AT669" s="4" t="s">
        <v>10148</v>
      </c>
      <c r="AU669" s="4" t="s">
        <v>10149</v>
      </c>
      <c r="AV669" s="4" t="s">
        <v>10150</v>
      </c>
      <c r="AW669" s="4" t="s">
        <v>10148</v>
      </c>
      <c r="AX669" s="4" t="s">
        <v>10149</v>
      </c>
      <c r="AY669" s="4" t="s">
        <v>229</v>
      </c>
      <c r="AZ669" s="4" t="s">
        <v>229</v>
      </c>
      <c r="BA669" s="4" t="s">
        <v>229</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74592157.359999999</v>
      </c>
    </row>
    <row r="670" spans="1:77" ht="15.75" hidden="1">
      <c r="A670" s="51" t="s">
        <v>16099</v>
      </c>
      <c r="B670" s="3" t="s">
        <v>10090</v>
      </c>
      <c r="C670" s="4" t="s">
        <v>10091</v>
      </c>
      <c r="D670" s="4" t="s">
        <v>10092</v>
      </c>
      <c r="E670" s="4" t="s">
        <v>10093</v>
      </c>
      <c r="F670" s="4" t="s">
        <v>10094</v>
      </c>
      <c r="G670" s="4" t="s">
        <v>10095</v>
      </c>
      <c r="H670" s="3" t="s">
        <v>231</v>
      </c>
      <c r="I670" s="4" t="s">
        <v>232</v>
      </c>
      <c r="J670" s="4" t="s">
        <v>10151</v>
      </c>
      <c r="K670" s="5" t="s">
        <v>10152</v>
      </c>
      <c r="L670" s="6">
        <v>1</v>
      </c>
      <c r="M670" s="5" t="s">
        <v>125</v>
      </c>
      <c r="N670" s="90" t="s">
        <v>351</v>
      </c>
      <c r="O670" s="4" t="s">
        <v>135</v>
      </c>
      <c r="P670" s="90" t="s">
        <v>528</v>
      </c>
      <c r="Q670" s="4" t="s">
        <v>169</v>
      </c>
      <c r="R670" s="90">
        <v>16</v>
      </c>
      <c r="S670" s="4" t="s">
        <v>31</v>
      </c>
      <c r="T670" s="68" t="str">
        <f t="shared" si="10"/>
        <v>16. Paz, justicia e instituciones sólidas</v>
      </c>
      <c r="U670" s="90" t="s">
        <v>497</v>
      </c>
      <c r="V670" s="4" t="s">
        <v>34</v>
      </c>
      <c r="W670" s="90" t="s">
        <v>3581</v>
      </c>
      <c r="X670" s="4" t="s">
        <v>235</v>
      </c>
      <c r="Y670" s="90" t="s">
        <v>349</v>
      </c>
      <c r="Z670" s="4" t="s">
        <v>236</v>
      </c>
      <c r="AA670" s="54" t="s">
        <v>16481</v>
      </c>
      <c r="AB670" s="3" t="s">
        <v>237</v>
      </c>
      <c r="AC670" s="4" t="s">
        <v>238</v>
      </c>
      <c r="AD670" s="4" t="s">
        <v>10153</v>
      </c>
      <c r="AE670" s="4" t="s">
        <v>10154</v>
      </c>
      <c r="AF670" s="4" t="s">
        <v>10155</v>
      </c>
      <c r="AG670" s="4" t="s">
        <v>10156</v>
      </c>
      <c r="AH670" s="3">
        <v>1</v>
      </c>
      <c r="AI670" s="4" t="s">
        <v>6481</v>
      </c>
      <c r="AJ670" s="4" t="s">
        <v>10157</v>
      </c>
      <c r="AK670" s="4" t="s">
        <v>844</v>
      </c>
      <c r="AL670" s="4" t="s">
        <v>6880</v>
      </c>
      <c r="AM670" s="3">
        <v>1</v>
      </c>
      <c r="AN670" s="3">
        <v>1</v>
      </c>
      <c r="AO670" s="3">
        <v>1</v>
      </c>
      <c r="AP670" s="3">
        <v>1</v>
      </c>
      <c r="AQ670" s="3" t="s">
        <v>5581</v>
      </c>
      <c r="AR670" s="5" t="s">
        <v>5581</v>
      </c>
      <c r="AS670" s="5" t="s">
        <v>10158</v>
      </c>
      <c r="AT670" s="4" t="s">
        <v>10159</v>
      </c>
      <c r="AU670" s="4" t="s">
        <v>10160</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Y670" s="69">
        <v>100000</v>
      </c>
    </row>
    <row r="671" spans="1:77" ht="15.75" hidden="1">
      <c r="A671" s="51" t="s">
        <v>16100</v>
      </c>
      <c r="B671" s="3" t="s">
        <v>10090</v>
      </c>
      <c r="C671" s="4" t="s">
        <v>10091</v>
      </c>
      <c r="D671" s="4" t="s">
        <v>10092</v>
      </c>
      <c r="E671" s="4" t="s">
        <v>10093</v>
      </c>
      <c r="F671" s="4" t="s">
        <v>10094</v>
      </c>
      <c r="G671" s="4" t="s">
        <v>10095</v>
      </c>
      <c r="H671" s="3" t="s">
        <v>248</v>
      </c>
      <c r="I671" s="4" t="s">
        <v>249</v>
      </c>
      <c r="J671" s="4" t="s">
        <v>10161</v>
      </c>
      <c r="K671" s="5" t="s">
        <v>10162</v>
      </c>
      <c r="L671" s="6">
        <v>1</v>
      </c>
      <c r="M671" s="5" t="s">
        <v>125</v>
      </c>
      <c r="N671" s="90" t="s">
        <v>351</v>
      </c>
      <c r="O671" s="5" t="s">
        <v>135</v>
      </c>
      <c r="P671" s="90" t="s">
        <v>528</v>
      </c>
      <c r="Q671" s="5" t="s">
        <v>169</v>
      </c>
      <c r="R671" s="90">
        <v>16</v>
      </c>
      <c r="S671" s="4" t="s">
        <v>31</v>
      </c>
      <c r="T671" s="68" t="str">
        <f t="shared" si="10"/>
        <v>16. Paz, justicia e instituciones sólidas</v>
      </c>
      <c r="U671" s="90" t="s">
        <v>497</v>
      </c>
      <c r="V671" s="4" t="s">
        <v>34</v>
      </c>
      <c r="W671" s="90" t="s">
        <v>528</v>
      </c>
      <c r="X671" s="4" t="s">
        <v>37</v>
      </c>
      <c r="Y671" s="90" t="s">
        <v>840</v>
      </c>
      <c r="Z671" s="4" t="s">
        <v>252</v>
      </c>
      <c r="AA671" s="54" t="s">
        <v>122</v>
      </c>
      <c r="AB671" s="3" t="s">
        <v>253</v>
      </c>
      <c r="AC671" s="4" t="s">
        <v>254</v>
      </c>
      <c r="AD671" s="4" t="s">
        <v>10163</v>
      </c>
      <c r="AE671" s="4" t="s">
        <v>10164</v>
      </c>
      <c r="AF671" s="4" t="s">
        <v>10165</v>
      </c>
      <c r="AG671" s="4" t="s">
        <v>10166</v>
      </c>
      <c r="AH671" s="3">
        <v>1</v>
      </c>
      <c r="AI671" s="4" t="s">
        <v>10164</v>
      </c>
      <c r="AJ671" s="4" t="s">
        <v>10167</v>
      </c>
      <c r="AK671" s="4" t="s">
        <v>844</v>
      </c>
      <c r="AL671" s="4" t="s">
        <v>6558</v>
      </c>
      <c r="AM671" s="3">
        <v>1</v>
      </c>
      <c r="AN671" s="3">
        <v>1</v>
      </c>
      <c r="AO671" s="3">
        <v>1</v>
      </c>
      <c r="AP671" s="3">
        <v>1</v>
      </c>
      <c r="AQ671" s="3" t="s">
        <v>5581</v>
      </c>
      <c r="AR671" s="5" t="s">
        <v>5581</v>
      </c>
      <c r="AS671" s="5" t="s">
        <v>10168</v>
      </c>
      <c r="AT671" s="4" t="s">
        <v>10169</v>
      </c>
      <c r="AU671" s="4" t="s">
        <v>10160</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1418200</v>
      </c>
    </row>
    <row r="672" spans="1:77" ht="15.75" hidden="1">
      <c r="A672" s="51" t="s">
        <v>16101</v>
      </c>
      <c r="B672" s="3" t="s">
        <v>10090</v>
      </c>
      <c r="C672" s="4" t="s">
        <v>10091</v>
      </c>
      <c r="D672" s="4" t="s">
        <v>10092</v>
      </c>
      <c r="E672" s="4" t="s">
        <v>10093</v>
      </c>
      <c r="F672" s="4" t="s">
        <v>10094</v>
      </c>
      <c r="G672" s="4" t="s">
        <v>10095</v>
      </c>
      <c r="H672" s="3" t="s">
        <v>263</v>
      </c>
      <c r="I672" s="4" t="s">
        <v>264</v>
      </c>
      <c r="J672" s="4" t="s">
        <v>10170</v>
      </c>
      <c r="K672" s="5" t="s">
        <v>10171</v>
      </c>
      <c r="L672" s="6">
        <v>1</v>
      </c>
      <c r="M672" s="5" t="s">
        <v>125</v>
      </c>
      <c r="N672" s="90">
        <v>5</v>
      </c>
      <c r="O672" s="4" t="s">
        <v>134</v>
      </c>
      <c r="P672" s="90">
        <v>0</v>
      </c>
      <c r="Q672" s="4" t="s">
        <v>134</v>
      </c>
      <c r="R672" s="90">
        <v>5</v>
      </c>
      <c r="S672" s="4" t="s">
        <v>268</v>
      </c>
      <c r="T672" s="68" t="str">
        <f t="shared" si="10"/>
        <v xml:space="preserve">5. Igualdad de género </v>
      </c>
      <c r="U672" s="90" t="s">
        <v>497</v>
      </c>
      <c r="V672" s="4" t="s">
        <v>34</v>
      </c>
      <c r="W672" s="90" t="s">
        <v>349</v>
      </c>
      <c r="X672" s="4" t="s">
        <v>269</v>
      </c>
      <c r="Y672" s="90" t="s">
        <v>840</v>
      </c>
      <c r="Z672" s="4" t="s">
        <v>270</v>
      </c>
      <c r="AA672" s="54" t="s">
        <v>16482</v>
      </c>
      <c r="AB672" s="3" t="s">
        <v>271</v>
      </c>
      <c r="AC672" s="4" t="s">
        <v>272</v>
      </c>
      <c r="AD672" s="4" t="s">
        <v>10172</v>
      </c>
      <c r="AE672" s="4" t="s">
        <v>10173</v>
      </c>
      <c r="AF672" s="4" t="s">
        <v>10174</v>
      </c>
      <c r="AG672" s="4" t="s">
        <v>10175</v>
      </c>
      <c r="AH672" s="3">
        <v>4</v>
      </c>
      <c r="AI672" s="4" t="s">
        <v>10176</v>
      </c>
      <c r="AJ672" s="4" t="s">
        <v>10177</v>
      </c>
      <c r="AK672" s="4" t="s">
        <v>844</v>
      </c>
      <c r="AL672" s="4" t="s">
        <v>10178</v>
      </c>
      <c r="AM672" s="3">
        <v>4</v>
      </c>
      <c r="AN672" s="3">
        <v>4</v>
      </c>
      <c r="AO672" s="3">
        <v>4</v>
      </c>
      <c r="AP672" s="3">
        <v>4</v>
      </c>
      <c r="AQ672" s="3" t="s">
        <v>362</v>
      </c>
      <c r="AR672" s="5" t="s">
        <v>362</v>
      </c>
      <c r="AS672" s="5" t="s">
        <v>10179</v>
      </c>
      <c r="AT672" s="4" t="s">
        <v>10180</v>
      </c>
      <c r="AU672" s="4" t="s">
        <v>10181</v>
      </c>
      <c r="AV672" s="4" t="s">
        <v>10182</v>
      </c>
      <c r="AW672" s="4" t="s">
        <v>10180</v>
      </c>
      <c r="AX672" s="4" t="s">
        <v>10181</v>
      </c>
      <c r="AY672" s="4" t="s">
        <v>10183</v>
      </c>
      <c r="AZ672" s="4" t="s">
        <v>10180</v>
      </c>
      <c r="BA672" s="4" t="s">
        <v>10181</v>
      </c>
      <c r="BB672" s="4" t="s">
        <v>10184</v>
      </c>
      <c r="BC672" s="4" t="s">
        <v>10185</v>
      </c>
      <c r="BD672" s="4" t="s">
        <v>10186</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4836725</v>
      </c>
    </row>
    <row r="673" spans="1:77" ht="15.75" hidden="1">
      <c r="A673" s="51" t="s">
        <v>16102</v>
      </c>
      <c r="B673" s="3" t="s">
        <v>10090</v>
      </c>
      <c r="C673" s="4" t="s">
        <v>10091</v>
      </c>
      <c r="D673" s="4" t="s">
        <v>10092</v>
      </c>
      <c r="E673" s="4" t="s">
        <v>10093</v>
      </c>
      <c r="F673" s="4" t="s">
        <v>10094</v>
      </c>
      <c r="G673" s="4" t="s">
        <v>10095</v>
      </c>
      <c r="H673" s="3" t="s">
        <v>282</v>
      </c>
      <c r="I673" s="4" t="s">
        <v>283</v>
      </c>
      <c r="J673" s="4" t="s">
        <v>10187</v>
      </c>
      <c r="K673" s="5" t="s">
        <v>10188</v>
      </c>
      <c r="L673" s="6">
        <v>1</v>
      </c>
      <c r="M673" s="5" t="s">
        <v>125</v>
      </c>
      <c r="N673" s="90">
        <v>6</v>
      </c>
      <c r="O673" s="5" t="s">
        <v>135</v>
      </c>
      <c r="P673" s="90">
        <v>0</v>
      </c>
      <c r="Q673" s="5" t="s">
        <v>135</v>
      </c>
      <c r="R673" s="90">
        <v>10</v>
      </c>
      <c r="S673" s="4" t="s">
        <v>286</v>
      </c>
      <c r="T673" s="68" t="str">
        <f t="shared" si="10"/>
        <v xml:space="preserve">10. Reducción de las desigualdades </v>
      </c>
      <c r="U673" s="90" t="s">
        <v>497</v>
      </c>
      <c r="V673" s="4" t="s">
        <v>34</v>
      </c>
      <c r="W673" s="90" t="s">
        <v>349</v>
      </c>
      <c r="X673" s="4" t="s">
        <v>269</v>
      </c>
      <c r="Y673" s="90" t="s">
        <v>840</v>
      </c>
      <c r="Z673" s="4" t="s">
        <v>270</v>
      </c>
      <c r="AA673" s="54" t="s">
        <v>16482</v>
      </c>
      <c r="AB673" s="3" t="s">
        <v>287</v>
      </c>
      <c r="AC673" s="4" t="s">
        <v>288</v>
      </c>
      <c r="AD673" s="4" t="s">
        <v>10189</v>
      </c>
      <c r="AE673" s="4" t="s">
        <v>10190</v>
      </c>
      <c r="AF673" s="4" t="s">
        <v>10191</v>
      </c>
      <c r="AG673" s="4" t="s">
        <v>10192</v>
      </c>
      <c r="AH673" s="3">
        <v>1</v>
      </c>
      <c r="AI673" s="4" t="s">
        <v>10193</v>
      </c>
      <c r="AJ673" s="4" t="s">
        <v>10145</v>
      </c>
      <c r="AK673" s="4" t="s">
        <v>844</v>
      </c>
      <c r="AL673" s="4" t="s">
        <v>10146</v>
      </c>
      <c r="AM673" s="3">
        <v>1</v>
      </c>
      <c r="AN673" s="3">
        <v>1</v>
      </c>
      <c r="AO673" s="3">
        <v>1</v>
      </c>
      <c r="AP673" s="3">
        <v>1</v>
      </c>
      <c r="AQ673" s="3" t="s">
        <v>5581</v>
      </c>
      <c r="AR673" s="5" t="s">
        <v>5581</v>
      </c>
      <c r="AS673" s="5" t="s">
        <v>10194</v>
      </c>
      <c r="AT673" s="4" t="s">
        <v>10148</v>
      </c>
      <c r="AU673" s="4" t="s">
        <v>10149</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200000</v>
      </c>
    </row>
    <row r="674" spans="1:77" ht="15.75" hidden="1">
      <c r="A674" s="51" t="s">
        <v>16103</v>
      </c>
      <c r="B674" s="3" t="s">
        <v>10090</v>
      </c>
      <c r="C674" s="4" t="s">
        <v>10091</v>
      </c>
      <c r="D674" s="4" t="s">
        <v>10092</v>
      </c>
      <c r="E674" s="4" t="s">
        <v>10093</v>
      </c>
      <c r="F674" s="4" t="s">
        <v>10094</v>
      </c>
      <c r="G674" s="4" t="s">
        <v>10095</v>
      </c>
      <c r="H674" s="3" t="s">
        <v>345</v>
      </c>
      <c r="I674" s="4" t="s">
        <v>346</v>
      </c>
      <c r="J674" s="4" t="s">
        <v>347</v>
      </c>
      <c r="K674" s="5" t="s">
        <v>10195</v>
      </c>
      <c r="L674" s="6">
        <v>1</v>
      </c>
      <c r="M674" s="5" t="s">
        <v>125</v>
      </c>
      <c r="N674" s="90" t="s">
        <v>351</v>
      </c>
      <c r="O674" s="4" t="s">
        <v>135</v>
      </c>
      <c r="P674" s="90" t="s">
        <v>497</v>
      </c>
      <c r="Q674" s="4" t="s">
        <v>167</v>
      </c>
      <c r="R674" s="90" t="s">
        <v>1593</v>
      </c>
      <c r="S674" s="4" t="s">
        <v>286</v>
      </c>
      <c r="T674" s="68" t="str">
        <f t="shared" si="10"/>
        <v xml:space="preserve">10. Reducción de las desigualdades </v>
      </c>
      <c r="U674" s="90" t="s">
        <v>349</v>
      </c>
      <c r="V674" s="4" t="s">
        <v>350</v>
      </c>
      <c r="W674" s="90" t="s">
        <v>351</v>
      </c>
      <c r="X674" s="4" t="s">
        <v>352</v>
      </c>
      <c r="Y674" s="90" t="s">
        <v>353</v>
      </c>
      <c r="Z674" s="4" t="s">
        <v>354</v>
      </c>
      <c r="AA674" s="54" t="s">
        <v>1351</v>
      </c>
      <c r="AB674" s="3" t="s">
        <v>2510</v>
      </c>
      <c r="AC674" s="4" t="s">
        <v>355</v>
      </c>
      <c r="AD674" s="4" t="s">
        <v>356</v>
      </c>
      <c r="AE674" s="4" t="s">
        <v>357</v>
      </c>
      <c r="AF674" s="4" t="s">
        <v>358</v>
      </c>
      <c r="AG674" s="4" t="s">
        <v>359</v>
      </c>
      <c r="AH674" s="8">
        <v>1</v>
      </c>
      <c r="AI674" s="4" t="s">
        <v>360</v>
      </c>
      <c r="AJ674" s="4" t="s">
        <v>361</v>
      </c>
      <c r="AK674" s="4" t="s">
        <v>59</v>
      </c>
      <c r="AL674" s="4" t="s">
        <v>362</v>
      </c>
      <c r="AM674" s="3">
        <v>0</v>
      </c>
      <c r="AN674" s="3">
        <v>0.5</v>
      </c>
      <c r="AO674" s="3">
        <v>1</v>
      </c>
      <c r="AP674" s="3">
        <v>1</v>
      </c>
      <c r="AQ674" s="3">
        <v>1</v>
      </c>
      <c r="AR674" s="4" t="s">
        <v>363</v>
      </c>
      <c r="AS674" s="4" t="s">
        <v>364</v>
      </c>
      <c r="AT674" s="4" t="s">
        <v>362</v>
      </c>
      <c r="AU674" s="4" t="s">
        <v>362</v>
      </c>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Y674" s="69">
        <v>100000</v>
      </c>
    </row>
    <row r="675" spans="1:77" ht="15.75" hidden="1">
      <c r="A675" s="51" t="s">
        <v>16104</v>
      </c>
      <c r="B675" s="3" t="s">
        <v>10196</v>
      </c>
      <c r="C675" s="4" t="s">
        <v>10197</v>
      </c>
      <c r="D675" s="4" t="s">
        <v>10198</v>
      </c>
      <c r="E675" s="4" t="s">
        <v>10199</v>
      </c>
      <c r="F675" s="4" t="s">
        <v>10200</v>
      </c>
      <c r="G675" s="4" t="s">
        <v>10201</v>
      </c>
      <c r="H675" s="3" t="s">
        <v>10202</v>
      </c>
      <c r="I675" s="4" t="s">
        <v>10203</v>
      </c>
      <c r="J675" s="4" t="s">
        <v>10204</v>
      </c>
      <c r="K675" s="5" t="s">
        <v>10205</v>
      </c>
      <c r="L675" s="6">
        <v>2</v>
      </c>
      <c r="M675" s="5" t="s">
        <v>22</v>
      </c>
      <c r="N675" s="90" t="s">
        <v>497</v>
      </c>
      <c r="O675" s="5" t="s">
        <v>137</v>
      </c>
      <c r="P675" s="90" t="s">
        <v>840</v>
      </c>
      <c r="Q675" s="5" t="s">
        <v>10206</v>
      </c>
      <c r="R675" s="90">
        <v>9</v>
      </c>
      <c r="S675" s="4" t="s">
        <v>7878</v>
      </c>
      <c r="T675" s="68" t="str">
        <f t="shared" si="10"/>
        <v>9. Industria, innovación e infraestructuras</v>
      </c>
      <c r="U675" s="90" t="s">
        <v>528</v>
      </c>
      <c r="V675" s="4" t="s">
        <v>578</v>
      </c>
      <c r="W675" s="90" t="s">
        <v>4738</v>
      </c>
      <c r="X675" s="4" t="s">
        <v>6732</v>
      </c>
      <c r="Y675" s="90" t="s">
        <v>349</v>
      </c>
      <c r="Z675" s="4" t="s">
        <v>10207</v>
      </c>
      <c r="AA675" s="54" t="s">
        <v>16530</v>
      </c>
      <c r="AB675" s="3" t="s">
        <v>10208</v>
      </c>
      <c r="AC675" s="4" t="s">
        <v>10209</v>
      </c>
      <c r="AD675" s="4" t="s">
        <v>10210</v>
      </c>
      <c r="AE675" s="4" t="s">
        <v>10211</v>
      </c>
      <c r="AF675" s="4" t="s">
        <v>10212</v>
      </c>
      <c r="AG675" s="4" t="s">
        <v>10213</v>
      </c>
      <c r="AH675" s="3">
        <v>559002412</v>
      </c>
      <c r="AI675" s="4" t="s">
        <v>10214</v>
      </c>
      <c r="AJ675" s="4" t="s">
        <v>10215</v>
      </c>
      <c r="AK675" s="4" t="s">
        <v>10216</v>
      </c>
      <c r="AL675" s="4" t="s">
        <v>10217</v>
      </c>
      <c r="AM675" s="3">
        <v>60926810</v>
      </c>
      <c r="AN675" s="3">
        <v>231151363</v>
      </c>
      <c r="AO675" s="3">
        <v>409049548</v>
      </c>
      <c r="AP675" s="3">
        <v>559002412</v>
      </c>
      <c r="AQ675" s="6">
        <v>559002412</v>
      </c>
      <c r="AR675" s="5" t="s">
        <v>10218</v>
      </c>
      <c r="AS675" s="5" t="s">
        <v>10214</v>
      </c>
      <c r="AT675" s="4" t="s">
        <v>10219</v>
      </c>
      <c r="AU675" s="4" t="s">
        <v>10220</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9634</v>
      </c>
      <c r="BY675" s="69">
        <v>546840961</v>
      </c>
    </row>
    <row r="676" spans="1:77" ht="15.75" hidden="1">
      <c r="A676" s="51" t="s">
        <v>16105</v>
      </c>
      <c r="B676" s="3" t="s">
        <v>10196</v>
      </c>
      <c r="C676" s="4" t="s">
        <v>10197</v>
      </c>
      <c r="D676" s="4" t="s">
        <v>10198</v>
      </c>
      <c r="E676" s="4" t="s">
        <v>10199</v>
      </c>
      <c r="F676" s="4" t="s">
        <v>10200</v>
      </c>
      <c r="G676" s="4" t="s">
        <v>10201</v>
      </c>
      <c r="H676" s="3" t="s">
        <v>14</v>
      </c>
      <c r="I676" s="4" t="s">
        <v>16</v>
      </c>
      <c r="J676" s="4" t="s">
        <v>10221</v>
      </c>
      <c r="K676" s="5" t="s">
        <v>10222</v>
      </c>
      <c r="L676" s="6">
        <v>2</v>
      </c>
      <c r="M676" s="5" t="s">
        <v>22</v>
      </c>
      <c r="N676" s="90" t="s">
        <v>497</v>
      </c>
      <c r="O676" s="4" t="s">
        <v>137</v>
      </c>
      <c r="P676" s="90" t="s">
        <v>3581</v>
      </c>
      <c r="Q676" s="4" t="s">
        <v>179</v>
      </c>
      <c r="R676" s="90" t="s">
        <v>1593</v>
      </c>
      <c r="S676" s="4" t="s">
        <v>286</v>
      </c>
      <c r="T676" s="68" t="str">
        <f t="shared" si="10"/>
        <v xml:space="preserve">10. Reducción de las desigualdades </v>
      </c>
      <c r="U676" s="90" t="s">
        <v>497</v>
      </c>
      <c r="V676" s="4" t="s">
        <v>34</v>
      </c>
      <c r="W676" s="90" t="s">
        <v>498</v>
      </c>
      <c r="X676" s="4" t="s">
        <v>9575</v>
      </c>
      <c r="Y676" s="90" t="s">
        <v>349</v>
      </c>
      <c r="Z676" s="4" t="s">
        <v>9576</v>
      </c>
      <c r="AA676" s="54" t="s">
        <v>16528</v>
      </c>
      <c r="AB676" s="3" t="s">
        <v>42</v>
      </c>
      <c r="AC676" s="4" t="s">
        <v>44</v>
      </c>
      <c r="AD676" s="4" t="s">
        <v>10223</v>
      </c>
      <c r="AE676" s="4" t="s">
        <v>10224</v>
      </c>
      <c r="AF676" s="4" t="s">
        <v>10225</v>
      </c>
      <c r="AG676" s="4" t="s">
        <v>10226</v>
      </c>
      <c r="AH676" s="8">
        <v>1</v>
      </c>
      <c r="AI676" s="4" t="s">
        <v>10227</v>
      </c>
      <c r="AJ676" s="4" t="s">
        <v>10228</v>
      </c>
      <c r="AK676" s="4" t="s">
        <v>59</v>
      </c>
      <c r="AL676" s="4" t="s">
        <v>10217</v>
      </c>
      <c r="AM676" s="9">
        <v>1</v>
      </c>
      <c r="AN676" s="9">
        <v>1</v>
      </c>
      <c r="AO676" s="9">
        <v>1</v>
      </c>
      <c r="AP676" s="9">
        <v>1</v>
      </c>
      <c r="AQ676" s="6">
        <v>285</v>
      </c>
      <c r="AR676" s="5" t="s">
        <v>10218</v>
      </c>
      <c r="AS676" s="5" t="s">
        <v>403</v>
      </c>
      <c r="AT676" s="4" t="s">
        <v>10219</v>
      </c>
      <c r="AU676" s="4" t="s">
        <v>10220</v>
      </c>
      <c r="AV676" s="4" t="s">
        <v>229</v>
      </c>
      <c r="AW676" s="4" t="s">
        <v>229</v>
      </c>
      <c r="AX676" s="4" t="s">
        <v>229</v>
      </c>
      <c r="AY676" s="4" t="s">
        <v>229</v>
      </c>
      <c r="AZ676" s="4" t="s">
        <v>229</v>
      </c>
      <c r="BA676" s="4" t="s">
        <v>229</v>
      </c>
      <c r="BB676" s="4" t="s">
        <v>229</v>
      </c>
      <c r="BC676" s="4" t="s">
        <v>229</v>
      </c>
      <c r="BD676" s="4" t="s">
        <v>229</v>
      </c>
      <c r="BE676" s="4" t="s">
        <v>229</v>
      </c>
      <c r="BF676" s="4" t="s">
        <v>229</v>
      </c>
      <c r="BG676" s="4" t="s">
        <v>229</v>
      </c>
      <c r="BH676" s="4" t="s">
        <v>229</v>
      </c>
      <c r="BI676" s="4" t="s">
        <v>229</v>
      </c>
      <c r="BJ676" s="4" t="s">
        <v>229</v>
      </c>
      <c r="BK676" s="4" t="s">
        <v>229</v>
      </c>
      <c r="BL676" s="4" t="s">
        <v>229</v>
      </c>
      <c r="BM676" s="4" t="s">
        <v>229</v>
      </c>
      <c r="BN676" s="4" t="s">
        <v>229</v>
      </c>
      <c r="BO676" s="4" t="s">
        <v>229</v>
      </c>
      <c r="BP676" s="4" t="s">
        <v>229</v>
      </c>
      <c r="BQ676" s="4" t="s">
        <v>229</v>
      </c>
      <c r="BR676" s="4" t="s">
        <v>229</v>
      </c>
      <c r="BS676" s="4" t="s">
        <v>229</v>
      </c>
      <c r="BT676" s="4" t="s">
        <v>229</v>
      </c>
      <c r="BU676" s="4" t="s">
        <v>229</v>
      </c>
      <c r="BV676" s="4" t="s">
        <v>229</v>
      </c>
      <c r="BY676" s="69">
        <v>77061049.400000006</v>
      </c>
    </row>
    <row r="677" spans="1:77" ht="15.75" hidden="1">
      <c r="A677" s="51" t="s">
        <v>16106</v>
      </c>
      <c r="B677" s="3" t="s">
        <v>10196</v>
      </c>
      <c r="C677" s="4" t="s">
        <v>10197</v>
      </c>
      <c r="D677" s="4" t="s">
        <v>10198</v>
      </c>
      <c r="E677" s="4" t="s">
        <v>10199</v>
      </c>
      <c r="F677" s="4" t="s">
        <v>10200</v>
      </c>
      <c r="G677" s="4" t="s">
        <v>10201</v>
      </c>
      <c r="H677" s="3" t="s">
        <v>231</v>
      </c>
      <c r="I677" s="4" t="s">
        <v>232</v>
      </c>
      <c r="J677" s="4" t="s">
        <v>8168</v>
      </c>
      <c r="K677" s="5" t="s">
        <v>10229</v>
      </c>
      <c r="L677" s="6">
        <v>2</v>
      </c>
      <c r="M677" s="5" t="s">
        <v>22</v>
      </c>
      <c r="N677" s="90" t="s">
        <v>349</v>
      </c>
      <c r="O677" s="5" t="s">
        <v>25</v>
      </c>
      <c r="P677" s="90" t="s">
        <v>497</v>
      </c>
      <c r="Q677" s="5" t="s">
        <v>28</v>
      </c>
      <c r="R677" s="90">
        <v>16</v>
      </c>
      <c r="S677" s="4" t="s">
        <v>31</v>
      </c>
      <c r="T677" s="68" t="str">
        <f t="shared" si="10"/>
        <v>16. Paz, justicia e instituciones sólidas</v>
      </c>
      <c r="U677" s="90" t="s">
        <v>497</v>
      </c>
      <c r="V677" s="4" t="s">
        <v>34</v>
      </c>
      <c r="W677" s="90" t="s">
        <v>3581</v>
      </c>
      <c r="X677" s="4" t="s">
        <v>235</v>
      </c>
      <c r="Y677" s="90" t="s">
        <v>349</v>
      </c>
      <c r="Z677" s="4" t="s">
        <v>236</v>
      </c>
      <c r="AA677" s="54" t="s">
        <v>16481</v>
      </c>
      <c r="AB677" s="3" t="s">
        <v>237</v>
      </c>
      <c r="AC677" s="4" t="s">
        <v>238</v>
      </c>
      <c r="AD677" s="4" t="s">
        <v>10230</v>
      </c>
      <c r="AE677" s="4" t="s">
        <v>10224</v>
      </c>
      <c r="AF677" s="4" t="s">
        <v>10231</v>
      </c>
      <c r="AG677" s="4" t="s">
        <v>10232</v>
      </c>
      <c r="AH677" s="8">
        <v>1</v>
      </c>
      <c r="AI677" s="4" t="s">
        <v>844</v>
      </c>
      <c r="AJ677" s="4" t="s">
        <v>10233</v>
      </c>
      <c r="AK677" s="4" t="s">
        <v>59</v>
      </c>
      <c r="AL677" s="4" t="s">
        <v>10217</v>
      </c>
      <c r="AM677" s="8">
        <v>0</v>
      </c>
      <c r="AN677" s="9">
        <v>1</v>
      </c>
      <c r="AO677" s="9">
        <v>1</v>
      </c>
      <c r="AP677" s="9">
        <v>1</v>
      </c>
      <c r="AQ677" s="6">
        <v>1</v>
      </c>
      <c r="AR677" s="5" t="s">
        <v>10234</v>
      </c>
      <c r="AS677" s="5" t="s">
        <v>599</v>
      </c>
      <c r="AT677" s="4" t="s">
        <v>10219</v>
      </c>
      <c r="AU677" s="4" t="s">
        <v>10220</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2150000</v>
      </c>
    </row>
    <row r="678" spans="1:77" ht="15.75" hidden="1">
      <c r="A678" s="51" t="s">
        <v>16107</v>
      </c>
      <c r="B678" s="3" t="s">
        <v>10196</v>
      </c>
      <c r="C678" s="4" t="s">
        <v>10197</v>
      </c>
      <c r="D678" s="4" t="s">
        <v>10198</v>
      </c>
      <c r="E678" s="4" t="s">
        <v>10199</v>
      </c>
      <c r="F678" s="4" t="s">
        <v>10200</v>
      </c>
      <c r="G678" s="4" t="s">
        <v>10201</v>
      </c>
      <c r="H678" s="3" t="s">
        <v>248</v>
      </c>
      <c r="I678" s="4" t="s">
        <v>249</v>
      </c>
      <c r="J678" s="4" t="s">
        <v>10235</v>
      </c>
      <c r="K678" s="5" t="s">
        <v>10236</v>
      </c>
      <c r="L678" s="6">
        <v>2</v>
      </c>
      <c r="M678" s="5" t="s">
        <v>22</v>
      </c>
      <c r="N678" s="90" t="s">
        <v>497</v>
      </c>
      <c r="O678" s="4" t="s">
        <v>137</v>
      </c>
      <c r="P678" s="90" t="s">
        <v>528</v>
      </c>
      <c r="Q678" s="4" t="s">
        <v>175</v>
      </c>
      <c r="R678" s="90">
        <v>16</v>
      </c>
      <c r="S678" s="4" t="s">
        <v>31</v>
      </c>
      <c r="T678" s="68" t="str">
        <f t="shared" si="10"/>
        <v>16. Paz, justicia e instituciones sólidas</v>
      </c>
      <c r="U678" s="90" t="s">
        <v>497</v>
      </c>
      <c r="V678" s="4" t="s">
        <v>34</v>
      </c>
      <c r="W678" s="90" t="s">
        <v>528</v>
      </c>
      <c r="X678" s="4" t="s">
        <v>37</v>
      </c>
      <c r="Y678" s="90" t="s">
        <v>840</v>
      </c>
      <c r="Z678" s="4" t="s">
        <v>252</v>
      </c>
      <c r="AA678" s="54" t="s">
        <v>122</v>
      </c>
      <c r="AB678" s="3" t="s">
        <v>253</v>
      </c>
      <c r="AC678" s="4" t="s">
        <v>254</v>
      </c>
      <c r="AD678" s="4" t="s">
        <v>10237</v>
      </c>
      <c r="AE678" s="4" t="s">
        <v>10224</v>
      </c>
      <c r="AF678" s="4" t="s">
        <v>10238</v>
      </c>
      <c r="AG678" s="4" t="s">
        <v>10239</v>
      </c>
      <c r="AH678" s="8">
        <v>1</v>
      </c>
      <c r="AI678" s="4" t="s">
        <v>844</v>
      </c>
      <c r="AJ678" s="4" t="s">
        <v>10240</v>
      </c>
      <c r="AK678" s="4" t="s">
        <v>59</v>
      </c>
      <c r="AL678" s="4" t="s">
        <v>10217</v>
      </c>
      <c r="AM678" s="8">
        <v>0</v>
      </c>
      <c r="AN678" s="8">
        <v>0</v>
      </c>
      <c r="AO678" s="9">
        <v>1</v>
      </c>
      <c r="AP678" s="9">
        <v>1</v>
      </c>
      <c r="AQ678" s="6">
        <v>1</v>
      </c>
      <c r="AR678" s="5" t="s">
        <v>10241</v>
      </c>
      <c r="AS678" s="5" t="s">
        <v>10242</v>
      </c>
      <c r="AT678" s="4" t="s">
        <v>10219</v>
      </c>
      <c r="AU678" s="4" t="s">
        <v>10220</v>
      </c>
      <c r="AV678" s="4" t="s">
        <v>229</v>
      </c>
      <c r="AW678" s="4" t="s">
        <v>229</v>
      </c>
      <c r="AX678" s="4" t="s">
        <v>229</v>
      </c>
      <c r="AY678" s="4" t="s">
        <v>229</v>
      </c>
      <c r="AZ678" s="4" t="s">
        <v>229</v>
      </c>
      <c r="BA678" s="4" t="s">
        <v>229</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2200000</v>
      </c>
    </row>
    <row r="679" spans="1:77" ht="15.75" hidden="1">
      <c r="A679" s="51" t="s">
        <v>16108</v>
      </c>
      <c r="B679" s="3" t="s">
        <v>10196</v>
      </c>
      <c r="C679" s="4" t="s">
        <v>10197</v>
      </c>
      <c r="D679" s="4" t="s">
        <v>10198</v>
      </c>
      <c r="E679" s="4" t="s">
        <v>10199</v>
      </c>
      <c r="F679" s="4" t="s">
        <v>10200</v>
      </c>
      <c r="G679" s="4" t="s">
        <v>10201</v>
      </c>
      <c r="H679" s="3" t="s">
        <v>263</v>
      </c>
      <c r="I679" s="4" t="s">
        <v>264</v>
      </c>
      <c r="J679" s="4" t="s">
        <v>3076</v>
      </c>
      <c r="K679" s="5" t="s">
        <v>10243</v>
      </c>
      <c r="L679" s="6">
        <v>2</v>
      </c>
      <c r="M679" s="5" t="s">
        <v>22</v>
      </c>
      <c r="N679" s="90" t="s">
        <v>497</v>
      </c>
      <c r="O679" s="5" t="s">
        <v>137</v>
      </c>
      <c r="P679" s="90" t="s">
        <v>3581</v>
      </c>
      <c r="Q679" s="5" t="s">
        <v>179</v>
      </c>
      <c r="R679" s="90">
        <v>5</v>
      </c>
      <c r="S679" s="4" t="s">
        <v>268</v>
      </c>
      <c r="T679" s="68" t="str">
        <f t="shared" si="10"/>
        <v xml:space="preserve">5. Igualdad de género </v>
      </c>
      <c r="U679" s="90" t="s">
        <v>497</v>
      </c>
      <c r="V679" s="4" t="s">
        <v>34</v>
      </c>
      <c r="W679" s="90" t="s">
        <v>349</v>
      </c>
      <c r="X679" s="4" t="s">
        <v>269</v>
      </c>
      <c r="Y679" s="90" t="s">
        <v>840</v>
      </c>
      <c r="Z679" s="4" t="s">
        <v>270</v>
      </c>
      <c r="AA679" s="54" t="s">
        <v>16482</v>
      </c>
      <c r="AB679" s="3" t="s">
        <v>271</v>
      </c>
      <c r="AC679" s="4" t="s">
        <v>272</v>
      </c>
      <c r="AD679" s="4" t="s">
        <v>10244</v>
      </c>
      <c r="AE679" s="4" t="s">
        <v>10224</v>
      </c>
      <c r="AF679" s="4" t="s">
        <v>10245</v>
      </c>
      <c r="AG679" s="4" t="s">
        <v>10246</v>
      </c>
      <c r="AH679" s="8">
        <v>1</v>
      </c>
      <c r="AI679" s="4" t="s">
        <v>844</v>
      </c>
      <c r="AJ679" s="4" t="s">
        <v>10247</v>
      </c>
      <c r="AK679" s="4" t="s">
        <v>59</v>
      </c>
      <c r="AL679" s="4" t="s">
        <v>10217</v>
      </c>
      <c r="AM679" s="8">
        <v>0</v>
      </c>
      <c r="AN679" s="9">
        <v>1</v>
      </c>
      <c r="AO679" s="9">
        <v>1</v>
      </c>
      <c r="AP679" s="9">
        <v>1</v>
      </c>
      <c r="AQ679" s="6">
        <v>1</v>
      </c>
      <c r="AR679" s="5" t="s">
        <v>10248</v>
      </c>
      <c r="AS679" s="5" t="s">
        <v>599</v>
      </c>
      <c r="AT679" s="4" t="s">
        <v>10219</v>
      </c>
      <c r="AU679" s="4" t="s">
        <v>10220</v>
      </c>
      <c r="AV679" s="4" t="s">
        <v>229</v>
      </c>
      <c r="AW679" s="4" t="s">
        <v>229</v>
      </c>
      <c r="AX679" s="4" t="s">
        <v>229</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9000</v>
      </c>
    </row>
    <row r="680" spans="1:77" ht="15.75" hidden="1">
      <c r="A680" s="51" t="s">
        <v>16109</v>
      </c>
      <c r="B680" s="3" t="s">
        <v>10196</v>
      </c>
      <c r="C680" s="4" t="s">
        <v>10197</v>
      </c>
      <c r="D680" s="4" t="s">
        <v>10198</v>
      </c>
      <c r="E680" s="4" t="s">
        <v>10199</v>
      </c>
      <c r="F680" s="4" t="s">
        <v>10200</v>
      </c>
      <c r="G680" s="4" t="s">
        <v>10201</v>
      </c>
      <c r="H680" s="3" t="s">
        <v>282</v>
      </c>
      <c r="I680" s="4" t="s">
        <v>283</v>
      </c>
      <c r="J680" s="4" t="s">
        <v>10249</v>
      </c>
      <c r="K680" s="5" t="s">
        <v>10250</v>
      </c>
      <c r="L680" s="6">
        <v>2</v>
      </c>
      <c r="M680" s="5" t="s">
        <v>22</v>
      </c>
      <c r="N680" s="90" t="s">
        <v>497</v>
      </c>
      <c r="O680" s="4" t="s">
        <v>137</v>
      </c>
      <c r="P680" s="90" t="s">
        <v>3581</v>
      </c>
      <c r="Q680" s="4" t="s">
        <v>179</v>
      </c>
      <c r="R680" s="90">
        <v>10</v>
      </c>
      <c r="S680" s="4" t="s">
        <v>286</v>
      </c>
      <c r="T680" s="68" t="str">
        <f t="shared" si="10"/>
        <v xml:space="preserve">10. Reducción de las desigualdades </v>
      </c>
      <c r="U680" s="90" t="s">
        <v>497</v>
      </c>
      <c r="V680" s="4" t="s">
        <v>34</v>
      </c>
      <c r="W680" s="90" t="s">
        <v>349</v>
      </c>
      <c r="X680" s="4" t="s">
        <v>269</v>
      </c>
      <c r="Y680" s="90" t="s">
        <v>840</v>
      </c>
      <c r="Z680" s="4" t="s">
        <v>270</v>
      </c>
      <c r="AA680" s="54" t="s">
        <v>16482</v>
      </c>
      <c r="AB680" s="3" t="s">
        <v>287</v>
      </c>
      <c r="AC680" s="4" t="s">
        <v>288</v>
      </c>
      <c r="AD680" s="4" t="s">
        <v>10251</v>
      </c>
      <c r="AE680" s="4" t="s">
        <v>10224</v>
      </c>
      <c r="AF680" s="4" t="s">
        <v>10252</v>
      </c>
      <c r="AG680" s="4" t="s">
        <v>10253</v>
      </c>
      <c r="AH680" s="8">
        <v>1</v>
      </c>
      <c r="AI680" s="4" t="s">
        <v>844</v>
      </c>
      <c r="AJ680" s="4" t="s">
        <v>10247</v>
      </c>
      <c r="AK680" s="4" t="s">
        <v>59</v>
      </c>
      <c r="AL680" s="4" t="s">
        <v>10217</v>
      </c>
      <c r="AM680" s="8">
        <v>0</v>
      </c>
      <c r="AN680" s="9">
        <v>1</v>
      </c>
      <c r="AO680" s="9">
        <v>1</v>
      </c>
      <c r="AP680" s="9">
        <v>1</v>
      </c>
      <c r="AQ680" s="6">
        <v>1</v>
      </c>
      <c r="AR680" s="5" t="s">
        <v>10254</v>
      </c>
      <c r="AS680" s="5" t="s">
        <v>599</v>
      </c>
      <c r="AT680" s="4" t="s">
        <v>10219</v>
      </c>
      <c r="AU680" s="4" t="s">
        <v>10220</v>
      </c>
      <c r="AV680" s="4" t="s">
        <v>229</v>
      </c>
      <c r="AW680" s="4" t="s">
        <v>229</v>
      </c>
      <c r="AX680" s="4" t="s">
        <v>229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W680" t="s">
        <v>120</v>
      </c>
      <c r="BX680" t="s">
        <v>9634</v>
      </c>
      <c r="BY680" s="69">
        <v>9000</v>
      </c>
    </row>
    <row r="681" spans="1:77" ht="15.75" hidden="1">
      <c r="A681" s="51" t="s">
        <v>16110</v>
      </c>
      <c r="B681" s="3" t="s">
        <v>10196</v>
      </c>
      <c r="C681" s="4" t="s">
        <v>10197</v>
      </c>
      <c r="D681" s="4" t="s">
        <v>10198</v>
      </c>
      <c r="E681" s="4" t="s">
        <v>10199</v>
      </c>
      <c r="F681" s="4" t="s">
        <v>10200</v>
      </c>
      <c r="G681" s="4" t="s">
        <v>10201</v>
      </c>
      <c r="H681" s="3" t="s">
        <v>345</v>
      </c>
      <c r="I681" s="4" t="s">
        <v>346</v>
      </c>
      <c r="J681" s="4" t="s">
        <v>347</v>
      </c>
      <c r="K681" s="5" t="s">
        <v>10255</v>
      </c>
      <c r="L681" s="6">
        <v>2</v>
      </c>
      <c r="M681" s="5" t="s">
        <v>22</v>
      </c>
      <c r="N681" s="90" t="s">
        <v>497</v>
      </c>
      <c r="O681" s="5" t="s">
        <v>137</v>
      </c>
      <c r="P681" s="90" t="s">
        <v>3581</v>
      </c>
      <c r="Q681" s="5" t="s">
        <v>179</v>
      </c>
      <c r="R681" s="90" t="s">
        <v>1593</v>
      </c>
      <c r="S681" s="4" t="s">
        <v>286</v>
      </c>
      <c r="T681" s="68" t="str">
        <f t="shared" si="10"/>
        <v xml:space="preserve">10. Reducción de las desigualdades </v>
      </c>
      <c r="U681" s="90" t="s">
        <v>349</v>
      </c>
      <c r="V681" s="4" t="s">
        <v>350</v>
      </c>
      <c r="W681" s="90" t="s">
        <v>351</v>
      </c>
      <c r="X681" s="4" t="s">
        <v>352</v>
      </c>
      <c r="Y681" s="90" t="s">
        <v>353</v>
      </c>
      <c r="Z681" s="4" t="s">
        <v>354</v>
      </c>
      <c r="AA681" s="54" t="s">
        <v>1351</v>
      </c>
      <c r="AB681" s="3" t="s">
        <v>2510</v>
      </c>
      <c r="AC681" s="4" t="s">
        <v>355</v>
      </c>
      <c r="AD681" s="4" t="s">
        <v>356</v>
      </c>
      <c r="AE681" s="4" t="s">
        <v>357</v>
      </c>
      <c r="AF681" s="4" t="s">
        <v>358</v>
      </c>
      <c r="AG681" s="4" t="s">
        <v>359</v>
      </c>
      <c r="AH681" s="8">
        <v>1</v>
      </c>
      <c r="AI681" s="4" t="s">
        <v>360</v>
      </c>
      <c r="AJ681" s="4" t="s">
        <v>361</v>
      </c>
      <c r="AK681" s="4" t="s">
        <v>59</v>
      </c>
      <c r="AL681" s="4" t="s">
        <v>362</v>
      </c>
      <c r="AM681" s="3">
        <v>0</v>
      </c>
      <c r="AN681" s="3">
        <v>0.5</v>
      </c>
      <c r="AO681" s="3">
        <v>1</v>
      </c>
      <c r="AP681" s="3">
        <v>1</v>
      </c>
      <c r="AQ681" s="3">
        <v>1</v>
      </c>
      <c r="AR681" s="4" t="s">
        <v>363</v>
      </c>
      <c r="AS681" s="4" t="s">
        <v>364</v>
      </c>
      <c r="AT681" s="4" t="s">
        <v>362</v>
      </c>
      <c r="AU681" s="4" t="s">
        <v>362</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Y681" s="69">
        <v>9000</v>
      </c>
    </row>
    <row r="682" spans="1:77" ht="15.75" hidden="1">
      <c r="A682" s="51" t="s">
        <v>16111</v>
      </c>
      <c r="B682" s="3" t="s">
        <v>10256</v>
      </c>
      <c r="C682" s="4" t="s">
        <v>10257</v>
      </c>
      <c r="D682" s="4" t="s">
        <v>10258</v>
      </c>
      <c r="E682" s="4" t="s">
        <v>10259</v>
      </c>
      <c r="F682" s="4" t="s">
        <v>10260</v>
      </c>
      <c r="G682" s="4" t="s">
        <v>10261</v>
      </c>
      <c r="H682" s="3" t="s">
        <v>14</v>
      </c>
      <c r="I682" s="4" t="s">
        <v>16</v>
      </c>
      <c r="J682" s="4" t="s">
        <v>10262</v>
      </c>
      <c r="K682" s="5" t="s">
        <v>10263</v>
      </c>
      <c r="L682" s="6">
        <v>2</v>
      </c>
      <c r="M682" s="5" t="s">
        <v>22</v>
      </c>
      <c r="N682" s="90" t="s">
        <v>497</v>
      </c>
      <c r="O682" s="4" t="s">
        <v>137</v>
      </c>
      <c r="P682" s="90" t="s">
        <v>3581</v>
      </c>
      <c r="Q682" s="4" t="s">
        <v>179</v>
      </c>
      <c r="R682" s="90" t="s">
        <v>1593</v>
      </c>
      <c r="S682" s="4" t="s">
        <v>286</v>
      </c>
      <c r="T682" s="68" t="str">
        <f t="shared" si="10"/>
        <v xml:space="preserve">10. Reducción de las desigualdades </v>
      </c>
      <c r="U682" s="90" t="s">
        <v>497</v>
      </c>
      <c r="V682" s="4" t="s">
        <v>34</v>
      </c>
      <c r="W682" s="90" t="s">
        <v>498</v>
      </c>
      <c r="X682" s="4" t="s">
        <v>9575</v>
      </c>
      <c r="Y682" s="90" t="s">
        <v>349</v>
      </c>
      <c r="Z682" s="4" t="s">
        <v>9576</v>
      </c>
      <c r="AA682" s="54" t="s">
        <v>16528</v>
      </c>
      <c r="AB682" s="3" t="s">
        <v>42</v>
      </c>
      <c r="AC682" s="4" t="s">
        <v>44</v>
      </c>
      <c r="AD682" s="4" t="s">
        <v>10264</v>
      </c>
      <c r="AE682" s="4" t="s">
        <v>10041</v>
      </c>
      <c r="AF682" s="4" t="s">
        <v>10265</v>
      </c>
      <c r="AG682" s="4" t="s">
        <v>10266</v>
      </c>
      <c r="AH682" s="3">
        <v>52</v>
      </c>
      <c r="AI682" s="4" t="s">
        <v>10267</v>
      </c>
      <c r="AJ682" s="4" t="s">
        <v>10268</v>
      </c>
      <c r="AK682" s="4" t="s">
        <v>403</v>
      </c>
      <c r="AL682" s="4" t="s">
        <v>10269</v>
      </c>
      <c r="AM682" s="8">
        <v>0</v>
      </c>
      <c r="AN682" s="8">
        <v>26</v>
      </c>
      <c r="AO682" s="8">
        <v>26</v>
      </c>
      <c r="AP682" s="8">
        <v>52</v>
      </c>
      <c r="AQ682" s="6">
        <v>52</v>
      </c>
      <c r="AR682" s="5" t="s">
        <v>10270</v>
      </c>
      <c r="AS682" s="5" t="s">
        <v>10271</v>
      </c>
      <c r="AT682" s="4" t="s">
        <v>10272</v>
      </c>
      <c r="AU682" s="4" t="s">
        <v>8180</v>
      </c>
      <c r="AV682" s="4" t="s">
        <v>10273</v>
      </c>
      <c r="AW682" s="4" t="s">
        <v>10272</v>
      </c>
      <c r="AX682" s="4" t="s">
        <v>8180</v>
      </c>
      <c r="AY682" s="4" t="s">
        <v>10274</v>
      </c>
      <c r="AZ682" s="4" t="s">
        <v>10272</v>
      </c>
      <c r="BA682" s="4" t="s">
        <v>8180</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12753632.380000001</v>
      </c>
    </row>
    <row r="683" spans="1:77" ht="15.75" hidden="1">
      <c r="A683" s="51" t="s">
        <v>16112</v>
      </c>
      <c r="B683" s="3" t="s">
        <v>10256</v>
      </c>
      <c r="C683" s="4" t="s">
        <v>10257</v>
      </c>
      <c r="D683" s="4" t="s">
        <v>10258</v>
      </c>
      <c r="E683" s="4" t="s">
        <v>10259</v>
      </c>
      <c r="F683" s="4" t="s">
        <v>10260</v>
      </c>
      <c r="G683" s="4" t="s">
        <v>10261</v>
      </c>
      <c r="H683" s="3" t="s">
        <v>231</v>
      </c>
      <c r="I683" s="4" t="s">
        <v>232</v>
      </c>
      <c r="J683" s="4" t="s">
        <v>10275</v>
      </c>
      <c r="K683" s="5" t="s">
        <v>10276</v>
      </c>
      <c r="L683" s="6">
        <v>2</v>
      </c>
      <c r="M683" s="5" t="s">
        <v>22</v>
      </c>
      <c r="N683" s="90" t="s">
        <v>349</v>
      </c>
      <c r="O683" s="5" t="s">
        <v>25</v>
      </c>
      <c r="P683" s="90" t="s">
        <v>497</v>
      </c>
      <c r="Q683" s="5" t="s">
        <v>28</v>
      </c>
      <c r="R683" s="90">
        <v>16</v>
      </c>
      <c r="S683" s="4" t="s">
        <v>31</v>
      </c>
      <c r="T683" s="68" t="str">
        <f t="shared" si="10"/>
        <v>16. Paz, justicia e instituciones sólidas</v>
      </c>
      <c r="U683" s="90" t="s">
        <v>497</v>
      </c>
      <c r="V683" s="4" t="s">
        <v>34</v>
      </c>
      <c r="W683" s="90" t="s">
        <v>3581</v>
      </c>
      <c r="X683" s="4" t="s">
        <v>235</v>
      </c>
      <c r="Y683" s="90" t="s">
        <v>349</v>
      </c>
      <c r="Z683" s="4" t="s">
        <v>236</v>
      </c>
      <c r="AA683" s="54" t="s">
        <v>16481</v>
      </c>
      <c r="AB683" s="3" t="s">
        <v>237</v>
      </c>
      <c r="AC683" s="4" t="s">
        <v>238</v>
      </c>
      <c r="AD683" s="4" t="s">
        <v>10277</v>
      </c>
      <c r="AE683" s="4" t="s">
        <v>10278</v>
      </c>
      <c r="AF683" s="4" t="s">
        <v>10279</v>
      </c>
      <c r="AG683" s="4" t="s">
        <v>10280</v>
      </c>
      <c r="AH683" s="3">
        <v>26</v>
      </c>
      <c r="AI683" s="4" t="s">
        <v>10281</v>
      </c>
      <c r="AJ683" s="4" t="s">
        <v>10282</v>
      </c>
      <c r="AK683" s="4" t="s">
        <v>403</v>
      </c>
      <c r="AL683" s="4" t="s">
        <v>10283</v>
      </c>
      <c r="AM683" s="8">
        <v>0</v>
      </c>
      <c r="AN683" s="8">
        <v>13</v>
      </c>
      <c r="AO683" s="8">
        <v>26</v>
      </c>
      <c r="AP683" s="8">
        <v>26</v>
      </c>
      <c r="AQ683" s="6">
        <v>26</v>
      </c>
      <c r="AR683" s="5" t="s">
        <v>10284</v>
      </c>
      <c r="AS683" s="5" t="s">
        <v>10285</v>
      </c>
      <c r="AT683" s="4" t="s">
        <v>10286</v>
      </c>
      <c r="AU683" s="4" t="s">
        <v>8180</v>
      </c>
      <c r="AV683" s="4" t="s">
        <v>10287</v>
      </c>
      <c r="AW683" s="4" t="s">
        <v>10286</v>
      </c>
      <c r="AX683" s="4" t="s">
        <v>8180</v>
      </c>
      <c r="AY683" s="4" t="s">
        <v>10288</v>
      </c>
      <c r="AZ683" s="4" t="s">
        <v>10286</v>
      </c>
      <c r="BA683" s="4" t="s">
        <v>8180</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8700</v>
      </c>
    </row>
    <row r="684" spans="1:77" ht="15.75" hidden="1">
      <c r="A684" s="51" t="s">
        <v>16113</v>
      </c>
      <c r="B684" s="3" t="s">
        <v>10256</v>
      </c>
      <c r="C684" s="4" t="s">
        <v>10257</v>
      </c>
      <c r="D684" s="4" t="s">
        <v>10258</v>
      </c>
      <c r="E684" s="4" t="s">
        <v>10259</v>
      </c>
      <c r="F684" s="4" t="s">
        <v>10260</v>
      </c>
      <c r="G684" s="4" t="s">
        <v>10261</v>
      </c>
      <c r="H684" s="3" t="s">
        <v>248</v>
      </c>
      <c r="I684" s="4" t="s">
        <v>249</v>
      </c>
      <c r="J684" s="4" t="s">
        <v>10289</v>
      </c>
      <c r="K684" s="5" t="s">
        <v>10290</v>
      </c>
      <c r="L684" s="6">
        <v>2</v>
      </c>
      <c r="M684" s="5" t="s">
        <v>22</v>
      </c>
      <c r="N684" s="90" t="s">
        <v>497</v>
      </c>
      <c r="O684" s="4" t="s">
        <v>137</v>
      </c>
      <c r="P684" s="90" t="s">
        <v>528</v>
      </c>
      <c r="Q684" s="4" t="s">
        <v>175</v>
      </c>
      <c r="R684" s="90">
        <v>16</v>
      </c>
      <c r="S684" s="4" t="s">
        <v>31</v>
      </c>
      <c r="T684" s="68" t="str">
        <f t="shared" si="10"/>
        <v>16. Paz, justicia e instituciones sólidas</v>
      </c>
      <c r="U684" s="90" t="s">
        <v>497</v>
      </c>
      <c r="V684" s="4" t="s">
        <v>34</v>
      </c>
      <c r="W684" s="90" t="s">
        <v>528</v>
      </c>
      <c r="X684" s="4" t="s">
        <v>37</v>
      </c>
      <c r="Y684" s="90" t="s">
        <v>840</v>
      </c>
      <c r="Z684" s="4" t="s">
        <v>252</v>
      </c>
      <c r="AA684" s="54" t="s">
        <v>122</v>
      </c>
      <c r="AB684" s="3" t="s">
        <v>253</v>
      </c>
      <c r="AC684" s="4" t="s">
        <v>254</v>
      </c>
      <c r="AD684" s="4" t="s">
        <v>10291</v>
      </c>
      <c r="AE684" s="4" t="s">
        <v>10292</v>
      </c>
      <c r="AF684" s="4" t="s">
        <v>10293</v>
      </c>
      <c r="AG684" s="4" t="s">
        <v>10294</v>
      </c>
      <c r="AH684" s="3">
        <v>140</v>
      </c>
      <c r="AI684" s="4" t="s">
        <v>10295</v>
      </c>
      <c r="AJ684" s="4" t="s">
        <v>10296</v>
      </c>
      <c r="AK684" s="4" t="s">
        <v>10297</v>
      </c>
      <c r="AL684" s="4" t="s">
        <v>10298</v>
      </c>
      <c r="AM684" s="3">
        <v>35</v>
      </c>
      <c r="AN684" s="3">
        <v>35</v>
      </c>
      <c r="AO684" s="3">
        <v>35</v>
      </c>
      <c r="AP684" s="3">
        <v>35</v>
      </c>
      <c r="AQ684" s="6">
        <v>140</v>
      </c>
      <c r="AR684" s="5" t="s">
        <v>10299</v>
      </c>
      <c r="AS684" s="5" t="s">
        <v>10300</v>
      </c>
      <c r="AT684" s="4" t="s">
        <v>10301</v>
      </c>
      <c r="AU684" s="4" t="s">
        <v>10302</v>
      </c>
      <c r="AV684" s="4" t="s">
        <v>10303</v>
      </c>
      <c r="AW684" s="4" t="s">
        <v>10301</v>
      </c>
      <c r="AX684" s="4" t="s">
        <v>10302</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7548</v>
      </c>
    </row>
    <row r="685" spans="1:77" ht="15.75" hidden="1">
      <c r="A685" s="51" t="s">
        <v>16114</v>
      </c>
      <c r="B685" s="3" t="s">
        <v>10256</v>
      </c>
      <c r="C685" s="4" t="s">
        <v>10257</v>
      </c>
      <c r="D685" s="4" t="s">
        <v>10258</v>
      </c>
      <c r="E685" s="4" t="s">
        <v>10259</v>
      </c>
      <c r="F685" s="4" t="s">
        <v>10260</v>
      </c>
      <c r="G685" s="4" t="s">
        <v>10261</v>
      </c>
      <c r="H685" s="3" t="s">
        <v>263</v>
      </c>
      <c r="I685" s="4" t="s">
        <v>264</v>
      </c>
      <c r="J685" s="4" t="s">
        <v>10304</v>
      </c>
      <c r="K685" s="5" t="s">
        <v>10305</v>
      </c>
      <c r="L685" s="6">
        <v>2</v>
      </c>
      <c r="M685" s="5" t="s">
        <v>22</v>
      </c>
      <c r="N685" s="90" t="s">
        <v>497</v>
      </c>
      <c r="O685" s="5" t="s">
        <v>137</v>
      </c>
      <c r="P685" s="90" t="s">
        <v>3581</v>
      </c>
      <c r="Q685" s="5" t="s">
        <v>179</v>
      </c>
      <c r="R685" s="90">
        <v>5</v>
      </c>
      <c r="S685" s="4" t="s">
        <v>268</v>
      </c>
      <c r="T685" s="68" t="str">
        <f t="shared" si="10"/>
        <v xml:space="preserve">5. Igualdad de género </v>
      </c>
      <c r="U685" s="90" t="s">
        <v>497</v>
      </c>
      <c r="V685" s="4" t="s">
        <v>34</v>
      </c>
      <c r="W685" s="90" t="s">
        <v>349</v>
      </c>
      <c r="X685" s="4" t="s">
        <v>269</v>
      </c>
      <c r="Y685" s="90" t="s">
        <v>840</v>
      </c>
      <c r="Z685" s="4" t="s">
        <v>270</v>
      </c>
      <c r="AA685" s="54" t="s">
        <v>16482</v>
      </c>
      <c r="AB685" s="3" t="s">
        <v>271</v>
      </c>
      <c r="AC685" s="4" t="s">
        <v>272</v>
      </c>
      <c r="AD685" s="4" t="s">
        <v>10306</v>
      </c>
      <c r="AE685" s="4" t="s">
        <v>10307</v>
      </c>
      <c r="AF685" s="4" t="s">
        <v>10308</v>
      </c>
      <c r="AG685" s="4" t="s">
        <v>10309</v>
      </c>
      <c r="AH685" s="3">
        <v>26</v>
      </c>
      <c r="AI685" s="4" t="s">
        <v>10310</v>
      </c>
      <c r="AJ685" s="4" t="s">
        <v>10311</v>
      </c>
      <c r="AK685" s="4" t="s">
        <v>403</v>
      </c>
      <c r="AL685" s="4" t="s">
        <v>10312</v>
      </c>
      <c r="AM685" s="8">
        <v>0</v>
      </c>
      <c r="AN685" s="8">
        <v>13</v>
      </c>
      <c r="AO685" s="8">
        <v>20</v>
      </c>
      <c r="AP685" s="8">
        <v>26</v>
      </c>
      <c r="AQ685" s="6">
        <v>26</v>
      </c>
      <c r="AR685" s="5" t="s">
        <v>10313</v>
      </c>
      <c r="AS685" s="5" t="s">
        <v>10314</v>
      </c>
      <c r="AT685" s="4" t="s">
        <v>10286</v>
      </c>
      <c r="AU685" s="4" t="s">
        <v>8180</v>
      </c>
      <c r="AV685" s="4" t="s">
        <v>10315</v>
      </c>
      <c r="AW685" s="4" t="s">
        <v>10286</v>
      </c>
      <c r="AX685" s="4" t="s">
        <v>8180</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28000</v>
      </c>
    </row>
    <row r="686" spans="1:77" ht="15.75" hidden="1">
      <c r="A686" s="51" t="s">
        <v>16115</v>
      </c>
      <c r="B686" s="3" t="s">
        <v>10256</v>
      </c>
      <c r="C686" s="4" t="s">
        <v>10257</v>
      </c>
      <c r="D686" s="4" t="s">
        <v>10258</v>
      </c>
      <c r="E686" s="4" t="s">
        <v>10259</v>
      </c>
      <c r="F686" s="4" t="s">
        <v>10260</v>
      </c>
      <c r="G686" s="4" t="s">
        <v>10261</v>
      </c>
      <c r="H686" s="3" t="s">
        <v>282</v>
      </c>
      <c r="I686" s="4" t="s">
        <v>283</v>
      </c>
      <c r="J686" s="4" t="s">
        <v>10316</v>
      </c>
      <c r="K686" s="5" t="s">
        <v>10317</v>
      </c>
      <c r="L686" s="6">
        <v>2</v>
      </c>
      <c r="M686" s="5" t="s">
        <v>22</v>
      </c>
      <c r="N686" s="90" t="s">
        <v>497</v>
      </c>
      <c r="O686" s="4" t="s">
        <v>137</v>
      </c>
      <c r="P686" s="90" t="s">
        <v>3581</v>
      </c>
      <c r="Q686" s="4" t="s">
        <v>179</v>
      </c>
      <c r="R686" s="90">
        <v>10</v>
      </c>
      <c r="S686" s="4" t="s">
        <v>286</v>
      </c>
      <c r="T686" s="68" t="str">
        <f t="shared" si="10"/>
        <v xml:space="preserve">10. Reducción de las desigualdades </v>
      </c>
      <c r="U686" s="90" t="s">
        <v>497</v>
      </c>
      <c r="V686" s="4" t="s">
        <v>34</v>
      </c>
      <c r="W686" s="90" t="s">
        <v>349</v>
      </c>
      <c r="X686" s="4" t="s">
        <v>269</v>
      </c>
      <c r="Y686" s="90" t="s">
        <v>840</v>
      </c>
      <c r="Z686" s="4" t="s">
        <v>270</v>
      </c>
      <c r="AA686" s="54" t="s">
        <v>16482</v>
      </c>
      <c r="AB686" s="3" t="s">
        <v>287</v>
      </c>
      <c r="AC686" s="4" t="s">
        <v>288</v>
      </c>
      <c r="AD686" s="4" t="s">
        <v>10318</v>
      </c>
      <c r="AE686" s="4" t="s">
        <v>10307</v>
      </c>
      <c r="AF686" s="4" t="s">
        <v>10319</v>
      </c>
      <c r="AG686" s="4" t="s">
        <v>10320</v>
      </c>
      <c r="AH686" s="3">
        <v>26</v>
      </c>
      <c r="AI686" s="4" t="s">
        <v>10321</v>
      </c>
      <c r="AJ686" s="4" t="s">
        <v>10322</v>
      </c>
      <c r="AK686" s="4" t="s">
        <v>403</v>
      </c>
      <c r="AL686" s="4" t="s">
        <v>10323</v>
      </c>
      <c r="AM686" s="8">
        <v>0</v>
      </c>
      <c r="AN686" s="8">
        <v>13</v>
      </c>
      <c r="AO686" s="8">
        <v>20</v>
      </c>
      <c r="AP686" s="8">
        <v>26</v>
      </c>
      <c r="AQ686" s="6">
        <v>26</v>
      </c>
      <c r="AR686" s="5" t="s">
        <v>10324</v>
      </c>
      <c r="AS686" s="5" t="s">
        <v>10325</v>
      </c>
      <c r="AT686" s="4" t="s">
        <v>10286</v>
      </c>
      <c r="AU686" s="4" t="s">
        <v>8180</v>
      </c>
      <c r="AV686" s="4" t="s">
        <v>10326</v>
      </c>
      <c r="AW686" s="4" t="s">
        <v>10286</v>
      </c>
      <c r="AX686" s="4" t="s">
        <v>8180</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23000</v>
      </c>
    </row>
    <row r="687" spans="1:77" ht="15.75" hidden="1">
      <c r="A687" s="51" t="s">
        <v>16116</v>
      </c>
      <c r="B687" s="3" t="s">
        <v>10256</v>
      </c>
      <c r="C687" s="4" t="s">
        <v>10257</v>
      </c>
      <c r="D687" s="4" t="s">
        <v>10258</v>
      </c>
      <c r="E687" s="4" t="s">
        <v>10259</v>
      </c>
      <c r="F687" s="4" t="s">
        <v>10260</v>
      </c>
      <c r="G687" s="4" t="s">
        <v>10261</v>
      </c>
      <c r="H687" s="3" t="s">
        <v>345</v>
      </c>
      <c r="I687" s="4" t="s">
        <v>346</v>
      </c>
      <c r="J687" s="4" t="s">
        <v>347</v>
      </c>
      <c r="K687" s="5" t="s">
        <v>10347</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349</v>
      </c>
      <c r="V687" s="4" t="s">
        <v>350</v>
      </c>
      <c r="W687" s="90" t="s">
        <v>351</v>
      </c>
      <c r="X687" s="4" t="s">
        <v>352</v>
      </c>
      <c r="Y687" s="90" t="s">
        <v>353</v>
      </c>
      <c r="Z687" s="4" t="s">
        <v>354</v>
      </c>
      <c r="AA687" s="54" t="s">
        <v>1351</v>
      </c>
      <c r="AB687" s="3" t="s">
        <v>2510</v>
      </c>
      <c r="AC687" s="4" t="s">
        <v>355</v>
      </c>
      <c r="AD687" s="4" t="s">
        <v>356</v>
      </c>
      <c r="AE687" s="4" t="s">
        <v>357</v>
      </c>
      <c r="AF687" s="4" t="s">
        <v>358</v>
      </c>
      <c r="AG687" s="4" t="s">
        <v>359</v>
      </c>
      <c r="AH687" s="8">
        <v>1</v>
      </c>
      <c r="AI687" s="4" t="s">
        <v>360</v>
      </c>
      <c r="AJ687" s="4" t="s">
        <v>361</v>
      </c>
      <c r="AK687" s="4" t="s">
        <v>59</v>
      </c>
      <c r="AL687" s="4" t="s">
        <v>362</v>
      </c>
      <c r="AM687" s="3">
        <v>0</v>
      </c>
      <c r="AN687" s="3">
        <v>0.5</v>
      </c>
      <c r="AO687" s="3">
        <v>1</v>
      </c>
      <c r="AP687" s="3">
        <v>1</v>
      </c>
      <c r="AQ687" s="3">
        <v>1</v>
      </c>
      <c r="AR687" s="4" t="s">
        <v>363</v>
      </c>
      <c r="AS687" s="4" t="s">
        <v>364</v>
      </c>
      <c r="AT687" s="4" t="s">
        <v>362</v>
      </c>
      <c r="AU687" s="4" t="s">
        <v>362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Y687" s="69">
        <v>8000</v>
      </c>
    </row>
    <row r="688" spans="1:77" ht="15.75" hidden="1">
      <c r="A688" s="51" t="s">
        <v>16117</v>
      </c>
      <c r="B688" s="3" t="s">
        <v>10256</v>
      </c>
      <c r="C688" s="4" t="s">
        <v>10257</v>
      </c>
      <c r="D688" s="4" t="s">
        <v>10258</v>
      </c>
      <c r="E688" s="4" t="s">
        <v>10259</v>
      </c>
      <c r="F688" s="4" t="s">
        <v>10260</v>
      </c>
      <c r="G688" s="4" t="s">
        <v>10261</v>
      </c>
      <c r="H688" s="3" t="s">
        <v>10327</v>
      </c>
      <c r="I688" s="4" t="s">
        <v>10328</v>
      </c>
      <c r="J688" s="4" t="s">
        <v>10329</v>
      </c>
      <c r="K688" s="5" t="s">
        <v>10330</v>
      </c>
      <c r="L688" s="6">
        <v>2</v>
      </c>
      <c r="M688" s="5" t="s">
        <v>22</v>
      </c>
      <c r="N688" s="90">
        <v>2</v>
      </c>
      <c r="O688" s="5" t="s">
        <v>25</v>
      </c>
      <c r="P688" s="90">
        <v>1</v>
      </c>
      <c r="Q688" s="5" t="s">
        <v>28</v>
      </c>
      <c r="R688" s="90" t="s">
        <v>6185</v>
      </c>
      <c r="S688" s="4" t="s">
        <v>631</v>
      </c>
      <c r="T688" s="68" t="str">
        <f t="shared" si="10"/>
        <v>11. Ciudades y comunidades sostenibles</v>
      </c>
      <c r="U688" s="90" t="s">
        <v>349</v>
      </c>
      <c r="V688" s="4" t="s">
        <v>350</v>
      </c>
      <c r="W688" s="90" t="s">
        <v>349</v>
      </c>
      <c r="X688" s="4" t="s">
        <v>783</v>
      </c>
      <c r="Y688" s="90" t="s">
        <v>497</v>
      </c>
      <c r="Z688" s="4" t="s">
        <v>784</v>
      </c>
      <c r="AA688" s="54" t="s">
        <v>16488</v>
      </c>
      <c r="AB688" s="3" t="s">
        <v>10331</v>
      </c>
      <c r="AC688" s="4" t="s">
        <v>10332</v>
      </c>
      <c r="AD688" s="4" t="s">
        <v>10333</v>
      </c>
      <c r="AE688" s="4" t="s">
        <v>10334</v>
      </c>
      <c r="AF688" s="4" t="s">
        <v>10335</v>
      </c>
      <c r="AG688" s="4" t="s">
        <v>10336</v>
      </c>
      <c r="AH688" s="3">
        <v>1</v>
      </c>
      <c r="AI688" s="4" t="s">
        <v>10337</v>
      </c>
      <c r="AJ688" s="4" t="s">
        <v>10338</v>
      </c>
      <c r="AK688" s="4" t="s">
        <v>10339</v>
      </c>
      <c r="AL688" s="4" t="s">
        <v>10340</v>
      </c>
      <c r="AM688" s="8">
        <v>0</v>
      </c>
      <c r="AN688" s="8">
        <v>1</v>
      </c>
      <c r="AO688" s="8">
        <v>1</v>
      </c>
      <c r="AP688" s="8">
        <v>1</v>
      </c>
      <c r="AQ688" s="6">
        <v>2</v>
      </c>
      <c r="AR688" s="5" t="s">
        <v>10341</v>
      </c>
      <c r="AS688" s="5" t="s">
        <v>10342</v>
      </c>
      <c r="AT688" s="4" t="s">
        <v>10343</v>
      </c>
      <c r="AU688" s="4" t="s">
        <v>10344</v>
      </c>
      <c r="AV688" s="4" t="s">
        <v>10345</v>
      </c>
      <c r="AW688" s="4" t="s">
        <v>10343</v>
      </c>
      <c r="AX688" s="4" t="s">
        <v>10344</v>
      </c>
      <c r="AY688" s="4" t="s">
        <v>10346</v>
      </c>
      <c r="AZ688" s="4" t="s">
        <v>10343</v>
      </c>
      <c r="BA688" s="4" t="s">
        <v>10344</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1361168</v>
      </c>
    </row>
    <row r="689" spans="1:77" ht="15.75" hidden="1">
      <c r="A689" s="51" t="s">
        <v>16118</v>
      </c>
      <c r="B689" s="3" t="s">
        <v>10348</v>
      </c>
      <c r="C689" s="4" t="s">
        <v>10349</v>
      </c>
      <c r="D689" s="4" t="s">
        <v>10350</v>
      </c>
      <c r="E689" s="4" t="s">
        <v>10351</v>
      </c>
      <c r="F689" s="4" t="s">
        <v>10352</v>
      </c>
      <c r="G689" s="4" t="s">
        <v>10353</v>
      </c>
      <c r="H689" s="3" t="s">
        <v>10354</v>
      </c>
      <c r="I689" s="4" t="s">
        <v>10355</v>
      </c>
      <c r="J689" s="4" t="s">
        <v>10356</v>
      </c>
      <c r="K689" s="5" t="s">
        <v>10357</v>
      </c>
      <c r="L689" s="6">
        <v>2</v>
      </c>
      <c r="M689" s="5" t="s">
        <v>22</v>
      </c>
      <c r="N689" s="90">
        <v>2</v>
      </c>
      <c r="O689" s="5" t="s">
        <v>25</v>
      </c>
      <c r="P689" s="90">
        <v>1</v>
      </c>
      <c r="Q689" s="5" t="s">
        <v>28</v>
      </c>
      <c r="R689" s="90" t="s">
        <v>6185</v>
      </c>
      <c r="S689" s="4" t="s">
        <v>631</v>
      </c>
      <c r="T689" s="68" t="str">
        <f t="shared" si="10"/>
        <v>11. Ciudades y comunidades sostenibles</v>
      </c>
      <c r="U689" s="90" t="s">
        <v>528</v>
      </c>
      <c r="V689" s="4" t="s">
        <v>578</v>
      </c>
      <c r="W689" s="90" t="s">
        <v>497</v>
      </c>
      <c r="X689" s="4" t="s">
        <v>579</v>
      </c>
      <c r="Y689" s="90" t="s">
        <v>497</v>
      </c>
      <c r="Z689" s="4" t="s">
        <v>580</v>
      </c>
      <c r="AA689" s="54" t="s">
        <v>16486</v>
      </c>
      <c r="AB689" s="3" t="s">
        <v>632</v>
      </c>
      <c r="AC689" s="4" t="s">
        <v>633</v>
      </c>
      <c r="AD689" s="4" t="s">
        <v>10358</v>
      </c>
      <c r="AE689" s="4" t="s">
        <v>10359</v>
      </c>
      <c r="AF689" s="4" t="s">
        <v>10360</v>
      </c>
      <c r="AG689" s="4" t="s">
        <v>10361</v>
      </c>
      <c r="AH689" s="8">
        <v>1</v>
      </c>
      <c r="AI689" s="4" t="s">
        <v>10362</v>
      </c>
      <c r="AJ689" s="4" t="s">
        <v>10363</v>
      </c>
      <c r="AK689" s="4" t="s">
        <v>59</v>
      </c>
      <c r="AL689" s="4" t="s">
        <v>10364</v>
      </c>
      <c r="AM689" s="9">
        <v>0.55000000000000004</v>
      </c>
      <c r="AN689" s="9">
        <v>0.75</v>
      </c>
      <c r="AO689" s="9">
        <v>0.87</v>
      </c>
      <c r="AP689" s="9">
        <v>1</v>
      </c>
      <c r="AQ689" s="6">
        <v>1</v>
      </c>
      <c r="AR689" s="5" t="s">
        <v>10365</v>
      </c>
      <c r="AS689" s="5" t="s">
        <v>10366</v>
      </c>
      <c r="AT689" s="4" t="s">
        <v>10367</v>
      </c>
      <c r="AU689" s="4" t="s">
        <v>10368</v>
      </c>
      <c r="AV689" s="4" t="s">
        <v>10369</v>
      </c>
      <c r="AW689" s="4" t="s">
        <v>10367</v>
      </c>
      <c r="AX689" s="4" t="s">
        <v>10368</v>
      </c>
      <c r="AY689" s="4" t="s">
        <v>10370</v>
      </c>
      <c r="AZ689" s="4" t="s">
        <v>10371</v>
      </c>
      <c r="BA689" s="4" t="s">
        <v>10372</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W689" t="s">
        <v>120</v>
      </c>
      <c r="BX689" t="s">
        <v>9634</v>
      </c>
      <c r="BY689" s="69">
        <v>120457477</v>
      </c>
    </row>
    <row r="690" spans="1:77" ht="15.75" hidden="1">
      <c r="A690" s="51" t="s">
        <v>16119</v>
      </c>
      <c r="B690" s="3" t="s">
        <v>10348</v>
      </c>
      <c r="C690" s="4" t="s">
        <v>10349</v>
      </c>
      <c r="D690" s="4" t="s">
        <v>10350</v>
      </c>
      <c r="E690" s="4" t="s">
        <v>10351</v>
      </c>
      <c r="F690" s="4" t="s">
        <v>10352</v>
      </c>
      <c r="G690" s="4" t="s">
        <v>10353</v>
      </c>
      <c r="H690" s="3" t="s">
        <v>14</v>
      </c>
      <c r="I690" s="4" t="s">
        <v>16</v>
      </c>
      <c r="J690" s="4" t="s">
        <v>10373</v>
      </c>
      <c r="K690" s="5" t="s">
        <v>10374</v>
      </c>
      <c r="L690" s="6">
        <v>2</v>
      </c>
      <c r="M690" s="5" t="s">
        <v>22</v>
      </c>
      <c r="N690" s="90" t="s">
        <v>497</v>
      </c>
      <c r="O690" s="4" t="s">
        <v>137</v>
      </c>
      <c r="P690" s="90" t="s">
        <v>3581</v>
      </c>
      <c r="Q690" s="4" t="s">
        <v>179</v>
      </c>
      <c r="R690" s="90" t="s">
        <v>1593</v>
      </c>
      <c r="S690" s="4" t="s">
        <v>286</v>
      </c>
      <c r="T690" s="68" t="str">
        <f t="shared" si="10"/>
        <v xml:space="preserve">10. Reducción de las desigualdades </v>
      </c>
      <c r="U690" s="90" t="s">
        <v>497</v>
      </c>
      <c r="V690" s="4" t="s">
        <v>34</v>
      </c>
      <c r="W690" s="90" t="s">
        <v>498</v>
      </c>
      <c r="X690" s="4" t="s">
        <v>9575</v>
      </c>
      <c r="Y690" s="90" t="s">
        <v>349</v>
      </c>
      <c r="Z690" s="4" t="s">
        <v>9576</v>
      </c>
      <c r="AA690" s="54" t="s">
        <v>16528</v>
      </c>
      <c r="AB690" s="3" t="s">
        <v>42</v>
      </c>
      <c r="AC690" s="4" t="s">
        <v>44</v>
      </c>
      <c r="AD690" s="4" t="s">
        <v>10375</v>
      </c>
      <c r="AE690" s="4" t="s">
        <v>10376</v>
      </c>
      <c r="AF690" s="4" t="s">
        <v>10377</v>
      </c>
      <c r="AG690" s="4" t="s">
        <v>10378</v>
      </c>
      <c r="AH690" s="3">
        <v>1</v>
      </c>
      <c r="AI690" s="4" t="s">
        <v>10379</v>
      </c>
      <c r="AJ690" s="4" t="s">
        <v>10380</v>
      </c>
      <c r="AK690" s="4" t="s">
        <v>730</v>
      </c>
      <c r="AL690" s="4" t="s">
        <v>10381</v>
      </c>
      <c r="AM690" s="3">
        <v>1</v>
      </c>
      <c r="AN690" s="3">
        <v>1</v>
      </c>
      <c r="AO690" s="3">
        <v>1</v>
      </c>
      <c r="AP690" s="3">
        <v>1</v>
      </c>
      <c r="AQ690" s="6">
        <v>1</v>
      </c>
      <c r="AR690" s="5" t="s">
        <v>10382</v>
      </c>
      <c r="AS690" s="5" t="s">
        <v>10383</v>
      </c>
      <c r="AT690" s="4" t="s">
        <v>10384</v>
      </c>
      <c r="AU690" s="4" t="s">
        <v>10385</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73107875.75</v>
      </c>
    </row>
    <row r="691" spans="1:77" ht="15.75" hidden="1">
      <c r="A691" s="51" t="s">
        <v>16120</v>
      </c>
      <c r="B691" s="3" t="s">
        <v>10348</v>
      </c>
      <c r="C691" s="4" t="s">
        <v>10349</v>
      </c>
      <c r="D691" s="4" t="s">
        <v>10350</v>
      </c>
      <c r="E691" s="4" t="s">
        <v>10351</v>
      </c>
      <c r="F691" s="4" t="s">
        <v>10352</v>
      </c>
      <c r="G691" s="4" t="s">
        <v>10353</v>
      </c>
      <c r="H691" s="3" t="s">
        <v>231</v>
      </c>
      <c r="I691" s="4" t="s">
        <v>232</v>
      </c>
      <c r="J691" s="4" t="s">
        <v>10386</v>
      </c>
      <c r="K691" s="5" t="s">
        <v>10387</v>
      </c>
      <c r="L691" s="6">
        <v>2</v>
      </c>
      <c r="M691" s="5" t="s">
        <v>22</v>
      </c>
      <c r="N691" s="90" t="s">
        <v>349</v>
      </c>
      <c r="O691" s="5" t="s">
        <v>25</v>
      </c>
      <c r="P691" s="90" t="s">
        <v>497</v>
      </c>
      <c r="Q691" s="5" t="s">
        <v>28</v>
      </c>
      <c r="R691" s="90">
        <v>16</v>
      </c>
      <c r="S691" s="4" t="s">
        <v>31</v>
      </c>
      <c r="T691" s="68" t="str">
        <f t="shared" si="10"/>
        <v>16. Paz, justicia e instituciones sólidas</v>
      </c>
      <c r="U691" s="90" t="s">
        <v>497</v>
      </c>
      <c r="V691" s="4" t="s">
        <v>34</v>
      </c>
      <c r="W691" s="90" t="s">
        <v>3581</v>
      </c>
      <c r="X691" s="4" t="s">
        <v>235</v>
      </c>
      <c r="Y691" s="90" t="s">
        <v>349</v>
      </c>
      <c r="Z691" s="4" t="s">
        <v>236</v>
      </c>
      <c r="AA691" s="54" t="s">
        <v>16481</v>
      </c>
      <c r="AB691" s="3" t="s">
        <v>237</v>
      </c>
      <c r="AC691" s="4" t="s">
        <v>238</v>
      </c>
      <c r="AD691" s="4" t="s">
        <v>10388</v>
      </c>
      <c r="AE691" s="4" t="s">
        <v>10389</v>
      </c>
      <c r="AF691" s="4" t="s">
        <v>10390</v>
      </c>
      <c r="AG691" s="4" t="s">
        <v>10391</v>
      </c>
      <c r="AH691" s="3">
        <v>4</v>
      </c>
      <c r="AI691" s="4" t="s">
        <v>10392</v>
      </c>
      <c r="AJ691" s="4" t="s">
        <v>10393</v>
      </c>
      <c r="AK691" s="4" t="s">
        <v>599</v>
      </c>
      <c r="AL691" s="4" t="s">
        <v>10381</v>
      </c>
      <c r="AM691" s="3">
        <v>1</v>
      </c>
      <c r="AN691" s="3">
        <v>2</v>
      </c>
      <c r="AO691" s="3">
        <v>3</v>
      </c>
      <c r="AP691" s="3">
        <v>4</v>
      </c>
      <c r="AQ691" s="6">
        <v>4</v>
      </c>
      <c r="AR691" s="5" t="s">
        <v>10394</v>
      </c>
      <c r="AS691" s="5" t="s">
        <v>10395</v>
      </c>
      <c r="AT691" s="4" t="s">
        <v>10384</v>
      </c>
      <c r="AU691" s="4" t="s">
        <v>10396</v>
      </c>
      <c r="AV691" s="4" t="s">
        <v>10397</v>
      </c>
      <c r="AW691" s="4" t="s">
        <v>10384</v>
      </c>
      <c r="AX691" s="4" t="s">
        <v>10396</v>
      </c>
      <c r="AY691" s="4" t="s">
        <v>10398</v>
      </c>
      <c r="AZ691" s="4" t="s">
        <v>10384</v>
      </c>
      <c r="BA691" s="4" t="s">
        <v>10396</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Y691" s="69">
        <v>148000</v>
      </c>
    </row>
    <row r="692" spans="1:77" ht="15.75" hidden="1">
      <c r="A692" s="51" t="s">
        <v>16121</v>
      </c>
      <c r="B692" s="3" t="s">
        <v>10348</v>
      </c>
      <c r="C692" s="4" t="s">
        <v>10349</v>
      </c>
      <c r="D692" s="4" t="s">
        <v>10350</v>
      </c>
      <c r="E692" s="4" t="s">
        <v>10351</v>
      </c>
      <c r="F692" s="4" t="s">
        <v>10352</v>
      </c>
      <c r="G692" s="4" t="s">
        <v>10353</v>
      </c>
      <c r="H692" s="3" t="s">
        <v>248</v>
      </c>
      <c r="I692" s="4" t="s">
        <v>249</v>
      </c>
      <c r="J692" s="4" t="s">
        <v>10399</v>
      </c>
      <c r="K692" s="5" t="s">
        <v>10400</v>
      </c>
      <c r="L692" s="6">
        <v>2</v>
      </c>
      <c r="M692" s="5" t="s">
        <v>22</v>
      </c>
      <c r="N692" s="90" t="s">
        <v>497</v>
      </c>
      <c r="O692" s="4" t="s">
        <v>137</v>
      </c>
      <c r="P692" s="90" t="s">
        <v>528</v>
      </c>
      <c r="Q692" s="4" t="s">
        <v>175</v>
      </c>
      <c r="R692" s="90">
        <v>16</v>
      </c>
      <c r="S692" s="4" t="s">
        <v>31</v>
      </c>
      <c r="T692" s="68" t="str">
        <f t="shared" si="10"/>
        <v>16. Paz, justicia e instituciones sólidas</v>
      </c>
      <c r="U692" s="90" t="s">
        <v>497</v>
      </c>
      <c r="V692" s="4" t="s">
        <v>34</v>
      </c>
      <c r="W692" s="90" t="s">
        <v>528</v>
      </c>
      <c r="X692" s="4" t="s">
        <v>37</v>
      </c>
      <c r="Y692" s="90" t="s">
        <v>840</v>
      </c>
      <c r="Z692" s="4" t="s">
        <v>252</v>
      </c>
      <c r="AA692" s="54" t="s">
        <v>122</v>
      </c>
      <c r="AB692" s="3" t="s">
        <v>253</v>
      </c>
      <c r="AC692" s="4" t="s">
        <v>254</v>
      </c>
      <c r="AD692" s="4" t="s">
        <v>10401</v>
      </c>
      <c r="AE692" s="4" t="s">
        <v>10389</v>
      </c>
      <c r="AF692" s="4" t="s">
        <v>10402</v>
      </c>
      <c r="AG692" s="4" t="s">
        <v>10403</v>
      </c>
      <c r="AH692" s="3">
        <v>1</v>
      </c>
      <c r="AI692" s="4" t="s">
        <v>10404</v>
      </c>
      <c r="AJ692" s="4" t="s">
        <v>10405</v>
      </c>
      <c r="AK692" s="4" t="s">
        <v>599</v>
      </c>
      <c r="AL692" s="4" t="s">
        <v>10381</v>
      </c>
      <c r="AM692" s="8">
        <v>0</v>
      </c>
      <c r="AN692" s="8">
        <v>1</v>
      </c>
      <c r="AO692" s="8">
        <v>1</v>
      </c>
      <c r="AP692" s="8">
        <v>1</v>
      </c>
      <c r="AQ692" s="6">
        <v>1</v>
      </c>
      <c r="AR692" s="5" t="s">
        <v>10406</v>
      </c>
      <c r="AS692" s="5" t="s">
        <v>10407</v>
      </c>
      <c r="AT692" s="4" t="s">
        <v>10408</v>
      </c>
      <c r="AU692" s="4" t="s">
        <v>10409</v>
      </c>
      <c r="AV692" s="4" t="s">
        <v>10410</v>
      </c>
      <c r="AW692" s="4" t="s">
        <v>10408</v>
      </c>
      <c r="AX692" s="4" t="s">
        <v>10409</v>
      </c>
      <c r="AY692" s="4" t="s">
        <v>229</v>
      </c>
      <c r="AZ692" s="4" t="s">
        <v>229</v>
      </c>
      <c r="BA692" s="4" t="s">
        <v>229</v>
      </c>
      <c r="BB692" s="4" t="s">
        <v>229</v>
      </c>
      <c r="BC692" s="4" t="s">
        <v>229</v>
      </c>
      <c r="BD692" s="4" t="s">
        <v>229</v>
      </c>
      <c r="BE692" s="4" t="s">
        <v>229</v>
      </c>
      <c r="BF692" s="4" t="s">
        <v>229</v>
      </c>
      <c r="BG692" s="4" t="s">
        <v>229</v>
      </c>
      <c r="BH692" s="4" t="s">
        <v>229</v>
      </c>
      <c r="BI692" s="4" t="s">
        <v>229</v>
      </c>
      <c r="BJ692" s="4" t="s">
        <v>229</v>
      </c>
      <c r="BK692" s="4" t="s">
        <v>229</v>
      </c>
      <c r="BL692" s="4" t="s">
        <v>229</v>
      </c>
      <c r="BM692" s="4" t="s">
        <v>229</v>
      </c>
      <c r="BN692" s="4" t="s">
        <v>229</v>
      </c>
      <c r="BO692" s="4" t="s">
        <v>229</v>
      </c>
      <c r="BP692" s="4" t="s">
        <v>229</v>
      </c>
      <c r="BQ692" s="4" t="s">
        <v>229</v>
      </c>
      <c r="BR692" s="4" t="s">
        <v>229</v>
      </c>
      <c r="BS692" s="4" t="s">
        <v>229</v>
      </c>
      <c r="BT692" s="4" t="s">
        <v>229</v>
      </c>
      <c r="BU692" s="4" t="s">
        <v>229</v>
      </c>
      <c r="BV692" s="4" t="s">
        <v>229</v>
      </c>
      <c r="BY692" s="69">
        <v>75000</v>
      </c>
    </row>
    <row r="693" spans="1:77" ht="15.75" hidden="1">
      <c r="A693" s="51" t="s">
        <v>16122</v>
      </c>
      <c r="B693" s="3" t="s">
        <v>10348</v>
      </c>
      <c r="C693" s="4" t="s">
        <v>10349</v>
      </c>
      <c r="D693" s="4" t="s">
        <v>10350</v>
      </c>
      <c r="E693" s="4" t="s">
        <v>10351</v>
      </c>
      <c r="F693" s="4" t="s">
        <v>10352</v>
      </c>
      <c r="G693" s="4" t="s">
        <v>10353</v>
      </c>
      <c r="H693" s="3" t="s">
        <v>263</v>
      </c>
      <c r="I693" s="4" t="s">
        <v>264</v>
      </c>
      <c r="J693" s="4" t="s">
        <v>10411</v>
      </c>
      <c r="K693" s="5" t="s">
        <v>10412</v>
      </c>
      <c r="L693" s="6">
        <v>2</v>
      </c>
      <c r="M693" s="5" t="s">
        <v>22</v>
      </c>
      <c r="N693" s="90" t="s">
        <v>497</v>
      </c>
      <c r="O693" s="5" t="s">
        <v>137</v>
      </c>
      <c r="P693" s="90" t="s">
        <v>3581</v>
      </c>
      <c r="Q693" s="5" t="s">
        <v>179</v>
      </c>
      <c r="R693" s="90">
        <v>5</v>
      </c>
      <c r="S693" s="4" t="s">
        <v>268</v>
      </c>
      <c r="T693" s="68" t="str">
        <f t="shared" si="10"/>
        <v xml:space="preserve">5. Igualdad de género </v>
      </c>
      <c r="U693" s="90" t="s">
        <v>497</v>
      </c>
      <c r="V693" s="4" t="s">
        <v>34</v>
      </c>
      <c r="W693" s="90" t="s">
        <v>349</v>
      </c>
      <c r="X693" s="4" t="s">
        <v>269</v>
      </c>
      <c r="Y693" s="90" t="s">
        <v>840</v>
      </c>
      <c r="Z693" s="4" t="s">
        <v>270</v>
      </c>
      <c r="AA693" s="54" t="s">
        <v>16482</v>
      </c>
      <c r="AB693" s="3" t="s">
        <v>271</v>
      </c>
      <c r="AC693" s="4" t="s">
        <v>272</v>
      </c>
      <c r="AD693" s="4" t="s">
        <v>10413</v>
      </c>
      <c r="AE693" s="4" t="s">
        <v>10389</v>
      </c>
      <c r="AF693" s="4" t="s">
        <v>10414</v>
      </c>
      <c r="AG693" s="4" t="s">
        <v>10415</v>
      </c>
      <c r="AH693" s="3">
        <v>4</v>
      </c>
      <c r="AI693" s="4" t="s">
        <v>10416</v>
      </c>
      <c r="AJ693" s="4" t="s">
        <v>10417</v>
      </c>
      <c r="AK693" s="4" t="s">
        <v>8308</v>
      </c>
      <c r="AL693" s="4" t="s">
        <v>10381</v>
      </c>
      <c r="AM693" s="3">
        <v>1</v>
      </c>
      <c r="AN693" s="3">
        <v>2</v>
      </c>
      <c r="AO693" s="3">
        <v>3</v>
      </c>
      <c r="AP693" s="3">
        <v>4</v>
      </c>
      <c r="AQ693" s="6">
        <v>4</v>
      </c>
      <c r="AR693" s="5" t="s">
        <v>10418</v>
      </c>
      <c r="AS693" s="5" t="s">
        <v>10419</v>
      </c>
      <c r="AT693" s="4" t="s">
        <v>10408</v>
      </c>
      <c r="AU693" s="4" t="s">
        <v>10409</v>
      </c>
      <c r="AV693" s="4" t="s">
        <v>229</v>
      </c>
      <c r="AW693" s="4" t="s">
        <v>229</v>
      </c>
      <c r="AX693" s="4" t="s">
        <v>229</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75000</v>
      </c>
    </row>
    <row r="694" spans="1:77" ht="15.75" hidden="1">
      <c r="A694" s="51" t="s">
        <v>16123</v>
      </c>
      <c r="B694" s="3" t="s">
        <v>10348</v>
      </c>
      <c r="C694" s="4" t="s">
        <v>10349</v>
      </c>
      <c r="D694" s="4" t="s">
        <v>10350</v>
      </c>
      <c r="E694" s="4" t="s">
        <v>10351</v>
      </c>
      <c r="F694" s="4" t="s">
        <v>10352</v>
      </c>
      <c r="G694" s="4" t="s">
        <v>10353</v>
      </c>
      <c r="H694" s="3" t="s">
        <v>282</v>
      </c>
      <c r="I694" s="4" t="s">
        <v>283</v>
      </c>
      <c r="J694" s="4" t="s">
        <v>10420</v>
      </c>
      <c r="K694" s="5" t="s">
        <v>10421</v>
      </c>
      <c r="L694" s="6">
        <v>2</v>
      </c>
      <c r="M694" s="5" t="s">
        <v>22</v>
      </c>
      <c r="N694" s="90" t="s">
        <v>497</v>
      </c>
      <c r="O694" s="4" t="s">
        <v>137</v>
      </c>
      <c r="P694" s="90" t="s">
        <v>3581</v>
      </c>
      <c r="Q694" s="4" t="s">
        <v>179</v>
      </c>
      <c r="R694" s="90">
        <v>10</v>
      </c>
      <c r="S694" s="4" t="s">
        <v>286</v>
      </c>
      <c r="T694" s="68" t="str">
        <f t="shared" si="10"/>
        <v xml:space="preserve">10. Reducción de las desigualdades </v>
      </c>
      <c r="U694" s="90" t="s">
        <v>497</v>
      </c>
      <c r="V694" s="4" t="s">
        <v>34</v>
      </c>
      <c r="W694" s="90" t="s">
        <v>349</v>
      </c>
      <c r="X694" s="4" t="s">
        <v>269</v>
      </c>
      <c r="Y694" s="90" t="s">
        <v>840</v>
      </c>
      <c r="Z694" s="4" t="s">
        <v>270</v>
      </c>
      <c r="AA694" s="54" t="s">
        <v>16482</v>
      </c>
      <c r="AB694" s="3" t="s">
        <v>287</v>
      </c>
      <c r="AC694" s="4" t="s">
        <v>288</v>
      </c>
      <c r="AD694" s="4" t="s">
        <v>10422</v>
      </c>
      <c r="AE694" s="4" t="s">
        <v>10423</v>
      </c>
      <c r="AF694" s="4" t="s">
        <v>10424</v>
      </c>
      <c r="AG694" s="4" t="s">
        <v>10425</v>
      </c>
      <c r="AH694" s="3">
        <v>4</v>
      </c>
      <c r="AI694" s="4" t="s">
        <v>10426</v>
      </c>
      <c r="AJ694" s="4" t="s">
        <v>10393</v>
      </c>
      <c r="AK694" s="4" t="s">
        <v>599</v>
      </c>
      <c r="AL694" s="4" t="s">
        <v>10381</v>
      </c>
      <c r="AM694" s="3">
        <v>1</v>
      </c>
      <c r="AN694" s="3">
        <v>2</v>
      </c>
      <c r="AO694" s="3">
        <v>3</v>
      </c>
      <c r="AP694" s="3">
        <v>4</v>
      </c>
      <c r="AQ694" s="6">
        <v>4</v>
      </c>
      <c r="AR694" s="5" t="s">
        <v>10427</v>
      </c>
      <c r="AS694" s="5" t="s">
        <v>10428</v>
      </c>
      <c r="AT694" s="4" t="s">
        <v>10384</v>
      </c>
      <c r="AU694" s="4" t="s">
        <v>10396</v>
      </c>
      <c r="AV694" s="4" t="s">
        <v>229</v>
      </c>
      <c r="AW694" s="4" t="s">
        <v>229</v>
      </c>
      <c r="AX694" s="4" t="s">
        <v>229</v>
      </c>
      <c r="AY694" s="4" t="s">
        <v>229</v>
      </c>
      <c r="AZ694" s="4" t="s">
        <v>229</v>
      </c>
      <c r="BA694" s="4" t="s">
        <v>229</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39600</v>
      </c>
    </row>
    <row r="695" spans="1:77" ht="15.75" hidden="1">
      <c r="A695" s="51" t="s">
        <v>16124</v>
      </c>
      <c r="B695" s="3" t="s">
        <v>10348</v>
      </c>
      <c r="C695" s="4" t="s">
        <v>10349</v>
      </c>
      <c r="D695" s="4" t="s">
        <v>10350</v>
      </c>
      <c r="E695" s="4" t="s">
        <v>10351</v>
      </c>
      <c r="F695" s="4" t="s">
        <v>10352</v>
      </c>
      <c r="G695" s="4" t="s">
        <v>10353</v>
      </c>
      <c r="H695" s="3" t="s">
        <v>345</v>
      </c>
      <c r="I695" s="4" t="s">
        <v>346</v>
      </c>
      <c r="J695" s="4" t="s">
        <v>347</v>
      </c>
      <c r="K695" s="5" t="s">
        <v>10429</v>
      </c>
      <c r="L695" s="6">
        <v>2</v>
      </c>
      <c r="M695" s="5" t="s">
        <v>22</v>
      </c>
      <c r="N695" s="90">
        <v>1</v>
      </c>
      <c r="O695" s="5" t="s">
        <v>137</v>
      </c>
      <c r="P695" s="90" t="s">
        <v>3581</v>
      </c>
      <c r="Q695" s="5" t="s">
        <v>179</v>
      </c>
      <c r="R695" s="90" t="s">
        <v>1593</v>
      </c>
      <c r="S695" s="4" t="s">
        <v>286</v>
      </c>
      <c r="T695" s="68" t="str">
        <f t="shared" si="10"/>
        <v xml:space="preserve">10. Reducción de las desigualdades </v>
      </c>
      <c r="U695" s="90" t="s">
        <v>349</v>
      </c>
      <c r="V695" s="4" t="s">
        <v>350</v>
      </c>
      <c r="W695" s="90" t="s">
        <v>351</v>
      </c>
      <c r="X695" s="4" t="s">
        <v>352</v>
      </c>
      <c r="Y695" s="90" t="s">
        <v>353</v>
      </c>
      <c r="Z695" s="4" t="s">
        <v>354</v>
      </c>
      <c r="AA695" s="54" t="s">
        <v>1351</v>
      </c>
      <c r="AB695" s="3" t="s">
        <v>2510</v>
      </c>
      <c r="AC695" s="4" t="s">
        <v>355</v>
      </c>
      <c r="AD695" s="4" t="s">
        <v>356</v>
      </c>
      <c r="AE695" s="4" t="s">
        <v>357</v>
      </c>
      <c r="AF695" s="4" t="s">
        <v>358</v>
      </c>
      <c r="AG695" s="4" t="s">
        <v>359</v>
      </c>
      <c r="AH695" s="8">
        <v>1</v>
      </c>
      <c r="AI695" s="4" t="s">
        <v>360</v>
      </c>
      <c r="AJ695" s="4" t="s">
        <v>361</v>
      </c>
      <c r="AK695" s="4" t="s">
        <v>59</v>
      </c>
      <c r="AL695" s="4" t="s">
        <v>362</v>
      </c>
      <c r="AM695" s="3">
        <v>0</v>
      </c>
      <c r="AN695" s="3">
        <v>0.5</v>
      </c>
      <c r="AO695" s="3">
        <v>1</v>
      </c>
      <c r="AP695" s="3">
        <v>1</v>
      </c>
      <c r="AQ695" s="3">
        <v>1</v>
      </c>
      <c r="AR695" s="4" t="s">
        <v>363</v>
      </c>
      <c r="AS695" s="4" t="s">
        <v>364</v>
      </c>
      <c r="AT695" s="4" t="s">
        <v>362</v>
      </c>
      <c r="AU695" s="4" t="s">
        <v>362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Y695" s="69">
        <v>50000</v>
      </c>
    </row>
    <row r="696" spans="1:77" ht="15.75" hidden="1">
      <c r="A696" s="51" t="s">
        <v>16125</v>
      </c>
      <c r="B696" s="3" t="s">
        <v>10430</v>
      </c>
      <c r="C696" s="4" t="s">
        <v>10431</v>
      </c>
      <c r="D696" s="4" t="s">
        <v>10432</v>
      </c>
      <c r="E696" s="4" t="s">
        <v>10433</v>
      </c>
      <c r="F696" s="4" t="s">
        <v>10434</v>
      </c>
      <c r="G696" s="4" t="s">
        <v>10435</v>
      </c>
      <c r="H696" s="3" t="s">
        <v>10436</v>
      </c>
      <c r="I696" s="4" t="s">
        <v>10437</v>
      </c>
      <c r="J696" s="4" t="s">
        <v>10438</v>
      </c>
      <c r="K696" s="5" t="s">
        <v>10439</v>
      </c>
      <c r="L696" s="6">
        <v>2</v>
      </c>
      <c r="M696" s="5" t="s">
        <v>22</v>
      </c>
      <c r="N696" s="90">
        <v>1</v>
      </c>
      <c r="O696" s="4" t="s">
        <v>137</v>
      </c>
      <c r="P696" s="90" t="s">
        <v>498</v>
      </c>
      <c r="Q696" s="4" t="s">
        <v>177</v>
      </c>
      <c r="R696" s="90" t="s">
        <v>6185</v>
      </c>
      <c r="S696" s="4" t="s">
        <v>631</v>
      </c>
      <c r="T696" s="68" t="str">
        <f t="shared" si="10"/>
        <v>11. Ciudades y comunidades sostenibles</v>
      </c>
      <c r="U696" s="90" t="s">
        <v>497</v>
      </c>
      <c r="V696" s="4" t="s">
        <v>34</v>
      </c>
      <c r="W696" s="90" t="s">
        <v>528</v>
      </c>
      <c r="X696" s="4" t="s">
        <v>37</v>
      </c>
      <c r="Y696" s="90" t="s">
        <v>528</v>
      </c>
      <c r="Z696" s="4" t="s">
        <v>7190</v>
      </c>
      <c r="AA696" s="54" t="s">
        <v>16519</v>
      </c>
      <c r="AB696" s="3" t="s">
        <v>7245</v>
      </c>
      <c r="AC696" s="4" t="s">
        <v>7246</v>
      </c>
      <c r="AD696" s="4" t="s">
        <v>10440</v>
      </c>
      <c r="AE696" s="4" t="s">
        <v>10441</v>
      </c>
      <c r="AF696" s="4" t="s">
        <v>10442</v>
      </c>
      <c r="AG696" s="4" t="s">
        <v>10443</v>
      </c>
      <c r="AH696" s="3">
        <v>1</v>
      </c>
      <c r="AI696" s="4" t="s">
        <v>10444</v>
      </c>
      <c r="AJ696" s="4" t="s">
        <v>10445</v>
      </c>
      <c r="AK696" s="4" t="s">
        <v>471</v>
      </c>
      <c r="AL696" s="4" t="s">
        <v>10446</v>
      </c>
      <c r="AM696" s="3">
        <v>0.12</v>
      </c>
      <c r="AN696" s="3">
        <v>0.26</v>
      </c>
      <c r="AO696" s="3">
        <v>0.41</v>
      </c>
      <c r="AP696" s="3">
        <v>1</v>
      </c>
      <c r="AQ696" s="6">
        <v>1</v>
      </c>
      <c r="AR696" s="5" t="s">
        <v>10447</v>
      </c>
      <c r="AS696" s="5" t="s">
        <v>10448</v>
      </c>
      <c r="AT696" s="4" t="s">
        <v>10449</v>
      </c>
      <c r="AU696" s="4" t="s">
        <v>10450</v>
      </c>
      <c r="AV696" s="4" t="s">
        <v>10451</v>
      </c>
      <c r="AW696" s="4" t="s">
        <v>10452</v>
      </c>
      <c r="AX696" s="4" t="s">
        <v>10453</v>
      </c>
      <c r="AY696" s="4" t="s">
        <v>10454</v>
      </c>
      <c r="AZ696" s="4" t="s">
        <v>10455</v>
      </c>
      <c r="BA696" s="4" t="s">
        <v>10456</v>
      </c>
      <c r="BB696" s="4" t="s">
        <v>10457</v>
      </c>
      <c r="BC696" s="4" t="s">
        <v>10458</v>
      </c>
      <c r="BD696" s="4" t="s">
        <v>10459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8180</v>
      </c>
      <c r="BW696" t="s">
        <v>120</v>
      </c>
      <c r="BX696" t="s">
        <v>9634</v>
      </c>
      <c r="BY696" s="69">
        <v>22662390</v>
      </c>
    </row>
    <row r="697" spans="1:77" ht="15.75" hidden="1">
      <c r="A697" s="51" t="s">
        <v>16126</v>
      </c>
      <c r="B697" s="3" t="s">
        <v>10430</v>
      </c>
      <c r="C697" s="4" t="s">
        <v>10431</v>
      </c>
      <c r="D697" s="4" t="s">
        <v>10432</v>
      </c>
      <c r="E697" s="4" t="s">
        <v>10433</v>
      </c>
      <c r="F697" s="4" t="s">
        <v>10434</v>
      </c>
      <c r="G697" s="4" t="s">
        <v>10435</v>
      </c>
      <c r="H697" s="3" t="s">
        <v>14</v>
      </c>
      <c r="I697" s="4" t="s">
        <v>16</v>
      </c>
      <c r="J697" s="4" t="s">
        <v>10460</v>
      </c>
      <c r="K697" s="5" t="s">
        <v>10461</v>
      </c>
      <c r="L697" s="6">
        <v>2</v>
      </c>
      <c r="M697" s="5" t="s">
        <v>22</v>
      </c>
      <c r="N697" s="90" t="s">
        <v>497</v>
      </c>
      <c r="O697" s="5" t="s">
        <v>137</v>
      </c>
      <c r="P697" s="90" t="s">
        <v>498</v>
      </c>
      <c r="Q697" s="5" t="s">
        <v>177</v>
      </c>
      <c r="R697" s="90" t="s">
        <v>1593</v>
      </c>
      <c r="S697" s="4" t="s">
        <v>286</v>
      </c>
      <c r="T697" s="68" t="str">
        <f t="shared" si="10"/>
        <v xml:space="preserve">10. Reducción de las desigualdades </v>
      </c>
      <c r="U697" s="90" t="s">
        <v>528</v>
      </c>
      <c r="V697" s="4" t="s">
        <v>578</v>
      </c>
      <c r="W697" s="90" t="s">
        <v>3581</v>
      </c>
      <c r="X697" s="4" t="s">
        <v>4290</v>
      </c>
      <c r="Y697" s="90" t="s">
        <v>497</v>
      </c>
      <c r="Z697" s="4" t="s">
        <v>4290</v>
      </c>
      <c r="AA697" s="54" t="s">
        <v>16512</v>
      </c>
      <c r="AB697" s="3" t="s">
        <v>42</v>
      </c>
      <c r="AC697" s="4" t="s">
        <v>44</v>
      </c>
      <c r="AD697" s="4" t="s">
        <v>10462</v>
      </c>
      <c r="AE697" s="4" t="s">
        <v>10463</v>
      </c>
      <c r="AF697" s="4" t="s">
        <v>10464</v>
      </c>
      <c r="AG697" s="4" t="s">
        <v>10465</v>
      </c>
      <c r="AH697" s="8">
        <v>1</v>
      </c>
      <c r="AI697" s="4" t="s">
        <v>10466</v>
      </c>
      <c r="AJ697" s="4" t="s">
        <v>10467</v>
      </c>
      <c r="AK697" s="4" t="s">
        <v>59</v>
      </c>
      <c r="AL697" s="4" t="s">
        <v>10468</v>
      </c>
      <c r="AM697" s="9">
        <v>0.25</v>
      </c>
      <c r="AN697" s="9">
        <v>0.5</v>
      </c>
      <c r="AO697" s="9">
        <v>0.75</v>
      </c>
      <c r="AP697" s="9">
        <v>1</v>
      </c>
      <c r="AQ697" s="6">
        <v>1</v>
      </c>
      <c r="AR697" s="5" t="s">
        <v>10469</v>
      </c>
      <c r="AS697" s="5" t="s">
        <v>10470</v>
      </c>
      <c r="AT697" s="4" t="s">
        <v>10471</v>
      </c>
      <c r="AU697" s="4" t="s">
        <v>8180</v>
      </c>
      <c r="AV697" s="4" t="s">
        <v>10472</v>
      </c>
      <c r="AW697" s="14" t="s">
        <v>10471</v>
      </c>
      <c r="AX697" s="14" t="s">
        <v>8180</v>
      </c>
      <c r="AY697" s="14" t="s">
        <v>10473</v>
      </c>
      <c r="AZ697" s="14" t="s">
        <v>10471</v>
      </c>
      <c r="BA697" s="14" t="s">
        <v>8180</v>
      </c>
      <c r="BB697" s="4" t="s">
        <v>10474</v>
      </c>
      <c r="BC697" s="4" t="s">
        <v>10471</v>
      </c>
      <c r="BD697" s="4" t="s">
        <v>8180</v>
      </c>
      <c r="BE697" s="4" t="s">
        <v>10475</v>
      </c>
      <c r="BF697" s="4" t="s">
        <v>10471</v>
      </c>
      <c r="BG697" s="4" t="s">
        <v>8180</v>
      </c>
      <c r="BH697" s="4" t="s">
        <v>10476</v>
      </c>
      <c r="BI697" s="4" t="s">
        <v>10471</v>
      </c>
      <c r="BJ697" s="4" t="s">
        <v>8180</v>
      </c>
      <c r="BK697" s="4" t="s">
        <v>10477</v>
      </c>
      <c r="BL697" s="4" t="s">
        <v>10471</v>
      </c>
      <c r="BM697" s="4" t="s">
        <v>8180</v>
      </c>
      <c r="BN697" s="4" t="s">
        <v>10478</v>
      </c>
      <c r="BO697" s="4" t="s">
        <v>10471</v>
      </c>
      <c r="BP697" s="4" t="s">
        <v>8180</v>
      </c>
      <c r="BQ697" s="4" t="s">
        <v>10479</v>
      </c>
      <c r="BR697" s="4" t="s">
        <v>10471</v>
      </c>
      <c r="BS697" s="4" t="s">
        <v>8180</v>
      </c>
      <c r="BT697" s="4" t="s">
        <v>10475</v>
      </c>
      <c r="BU697" s="4" t="s">
        <v>10471</v>
      </c>
      <c r="BV697" s="4" t="s">
        <v>229</v>
      </c>
      <c r="BY697" s="69">
        <v>16145762.24</v>
      </c>
    </row>
    <row r="698" spans="1:77" ht="15.75" hidden="1">
      <c r="A698" s="51" t="s">
        <v>16127</v>
      </c>
      <c r="B698" s="3" t="s">
        <v>10430</v>
      </c>
      <c r="C698" s="4" t="s">
        <v>10431</v>
      </c>
      <c r="D698" s="4" t="s">
        <v>10432</v>
      </c>
      <c r="E698" s="4" t="s">
        <v>10433</v>
      </c>
      <c r="F698" s="4" t="s">
        <v>10434</v>
      </c>
      <c r="G698" s="4" t="s">
        <v>10435</v>
      </c>
      <c r="H698" s="3" t="s">
        <v>231</v>
      </c>
      <c r="I698" s="4" t="s">
        <v>232</v>
      </c>
      <c r="J698" s="4" t="s">
        <v>10480</v>
      </c>
      <c r="K698" s="5" t="s">
        <v>10481</v>
      </c>
      <c r="L698" s="6">
        <v>2</v>
      </c>
      <c r="M698" s="5" t="s">
        <v>22</v>
      </c>
      <c r="N698" s="90">
        <v>1</v>
      </c>
      <c r="O698" s="4" t="s">
        <v>137</v>
      </c>
      <c r="P698" s="90" t="s">
        <v>3581</v>
      </c>
      <c r="Q698" s="4" t="s">
        <v>179</v>
      </c>
      <c r="R698" s="90">
        <v>16</v>
      </c>
      <c r="S698" s="4" t="s">
        <v>31</v>
      </c>
      <c r="T698" s="68" t="str">
        <f t="shared" si="10"/>
        <v>16. Paz, justicia e instituciones sólidas</v>
      </c>
      <c r="U698" s="90" t="s">
        <v>497</v>
      </c>
      <c r="V698" s="4" t="s">
        <v>34</v>
      </c>
      <c r="W698" s="90" t="s">
        <v>3581</v>
      </c>
      <c r="X698" s="4" t="s">
        <v>235</v>
      </c>
      <c r="Y698" s="90" t="s">
        <v>349</v>
      </c>
      <c r="Z698" s="4" t="s">
        <v>236</v>
      </c>
      <c r="AA698" s="54" t="s">
        <v>16481</v>
      </c>
      <c r="AB698" s="3" t="s">
        <v>237</v>
      </c>
      <c r="AC698" s="4" t="s">
        <v>238</v>
      </c>
      <c r="AD698" s="4" t="s">
        <v>10482</v>
      </c>
      <c r="AE698" s="4" t="s">
        <v>10483</v>
      </c>
      <c r="AF698" s="4" t="s">
        <v>10484</v>
      </c>
      <c r="AG698" s="4" t="s">
        <v>10485</v>
      </c>
      <c r="AH698" s="6">
        <v>7</v>
      </c>
      <c r="AI698" s="4" t="s">
        <v>10486</v>
      </c>
      <c r="AJ698" s="4" t="s">
        <v>10487</v>
      </c>
      <c r="AK698" s="4" t="s">
        <v>599</v>
      </c>
      <c r="AL698" s="4" t="s">
        <v>10488</v>
      </c>
      <c r="AM698" s="8">
        <v>0</v>
      </c>
      <c r="AN698" s="8">
        <v>2</v>
      </c>
      <c r="AO698" s="8">
        <v>4</v>
      </c>
      <c r="AP698" s="8">
        <v>7</v>
      </c>
      <c r="AQ698" s="3" t="s">
        <v>10489</v>
      </c>
      <c r="AR698" s="5" t="s">
        <v>10490</v>
      </c>
      <c r="AS698" s="5" t="s">
        <v>10491</v>
      </c>
      <c r="AT698" s="4" t="s">
        <v>10471</v>
      </c>
      <c r="AU698" s="4" t="s">
        <v>8180</v>
      </c>
      <c r="AV698" s="4" t="s">
        <v>10492</v>
      </c>
      <c r="AW698" s="4" t="s">
        <v>10493</v>
      </c>
      <c r="AX698" s="4" t="s">
        <v>8180</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Y698" s="69">
        <v>111600</v>
      </c>
    </row>
    <row r="699" spans="1:77" ht="15.75" hidden="1">
      <c r="A699" s="51" t="s">
        <v>16128</v>
      </c>
      <c r="B699" s="3" t="s">
        <v>10430</v>
      </c>
      <c r="C699" s="4" t="s">
        <v>10431</v>
      </c>
      <c r="D699" s="4" t="s">
        <v>10432</v>
      </c>
      <c r="E699" s="4" t="s">
        <v>10433</v>
      </c>
      <c r="F699" s="4" t="s">
        <v>10434</v>
      </c>
      <c r="G699" s="4" t="s">
        <v>10435</v>
      </c>
      <c r="H699" s="3" t="s">
        <v>248</v>
      </c>
      <c r="I699" s="4" t="s">
        <v>249</v>
      </c>
      <c r="J699" s="4" t="s">
        <v>10494</v>
      </c>
      <c r="K699" s="5" t="s">
        <v>10495</v>
      </c>
      <c r="L699" s="6">
        <v>2</v>
      </c>
      <c r="M699" s="5" t="s">
        <v>22</v>
      </c>
      <c r="N699" s="90">
        <v>1</v>
      </c>
      <c r="O699" s="5" t="s">
        <v>137</v>
      </c>
      <c r="P699" s="90" t="s">
        <v>3581</v>
      </c>
      <c r="Q699" s="5" t="s">
        <v>179</v>
      </c>
      <c r="R699" s="90">
        <v>16</v>
      </c>
      <c r="S699" s="4" t="s">
        <v>31</v>
      </c>
      <c r="T699" s="68" t="str">
        <f t="shared" si="10"/>
        <v>16. Paz, justicia e instituciones sólidas</v>
      </c>
      <c r="U699" s="90" t="s">
        <v>497</v>
      </c>
      <c r="V699" s="4" t="s">
        <v>34</v>
      </c>
      <c r="W699" s="90" t="s">
        <v>528</v>
      </c>
      <c r="X699" s="4" t="s">
        <v>37</v>
      </c>
      <c r="Y699" s="90" t="s">
        <v>840</v>
      </c>
      <c r="Z699" s="4" t="s">
        <v>252</v>
      </c>
      <c r="AA699" s="54" t="s">
        <v>122</v>
      </c>
      <c r="AB699" s="3" t="s">
        <v>253</v>
      </c>
      <c r="AC699" s="4" t="s">
        <v>254</v>
      </c>
      <c r="AD699" s="4" t="s">
        <v>10496</v>
      </c>
      <c r="AE699" s="4" t="s">
        <v>10497</v>
      </c>
      <c r="AF699" s="4" t="s">
        <v>10498</v>
      </c>
      <c r="AG699" s="4" t="s">
        <v>10499</v>
      </c>
      <c r="AH699" s="6">
        <v>7</v>
      </c>
      <c r="AI699" s="4" t="s">
        <v>10500</v>
      </c>
      <c r="AJ699" s="4" t="s">
        <v>10501</v>
      </c>
      <c r="AK699" s="4" t="s">
        <v>520</v>
      </c>
      <c r="AL699" s="4" t="s">
        <v>10502</v>
      </c>
      <c r="AM699" s="8">
        <v>0</v>
      </c>
      <c r="AN699" s="8">
        <v>2</v>
      </c>
      <c r="AO699" s="8">
        <v>4</v>
      </c>
      <c r="AP699" s="8">
        <v>7</v>
      </c>
      <c r="AQ699" s="3" t="s">
        <v>10503</v>
      </c>
      <c r="AR699" s="5" t="s">
        <v>10504</v>
      </c>
      <c r="AS699" s="5" t="s">
        <v>10505</v>
      </c>
      <c r="AT699" s="4" t="s">
        <v>10471</v>
      </c>
      <c r="AU699" s="4" t="s">
        <v>8180</v>
      </c>
      <c r="AV699" s="4" t="s">
        <v>10506</v>
      </c>
      <c r="AW699" s="4" t="s">
        <v>10471</v>
      </c>
      <c r="AX699" s="4" t="s">
        <v>8180</v>
      </c>
      <c r="AY699" s="4" t="s">
        <v>10507</v>
      </c>
      <c r="AZ699" s="4" t="s">
        <v>10471</v>
      </c>
      <c r="BA699" s="4" t="s">
        <v>8180</v>
      </c>
      <c r="BB699" s="4" t="s">
        <v>10508</v>
      </c>
      <c r="BC699" s="4" t="s">
        <v>10471</v>
      </c>
      <c r="BD699" s="4" t="s">
        <v>8180</v>
      </c>
      <c r="BE699" s="4" t="s">
        <v>10509</v>
      </c>
      <c r="BF699" s="4" t="s">
        <v>10471</v>
      </c>
      <c r="BG699" s="4" t="s">
        <v>8180</v>
      </c>
      <c r="BH699" s="4" t="s">
        <v>10510</v>
      </c>
      <c r="BI699" s="4" t="s">
        <v>10471</v>
      </c>
      <c r="BJ699" s="4" t="s">
        <v>8180</v>
      </c>
      <c r="BK699" s="4" t="s">
        <v>10511</v>
      </c>
      <c r="BL699" s="4" t="s">
        <v>10471</v>
      </c>
      <c r="BM699" s="4" t="s">
        <v>8180</v>
      </c>
      <c r="BN699" s="4" t="s">
        <v>229</v>
      </c>
      <c r="BO699" s="4" t="s">
        <v>229</v>
      </c>
      <c r="BP699" s="4" t="s">
        <v>229</v>
      </c>
      <c r="BQ699" s="4" t="s">
        <v>229</v>
      </c>
      <c r="BR699" s="4" t="s">
        <v>229</v>
      </c>
      <c r="BS699" s="4" t="s">
        <v>229</v>
      </c>
      <c r="BT699" s="4" t="s">
        <v>229</v>
      </c>
      <c r="BU699" s="4" t="s">
        <v>229</v>
      </c>
      <c r="BV699" s="4" t="s">
        <v>229</v>
      </c>
      <c r="BY699" s="69">
        <v>499661</v>
      </c>
    </row>
    <row r="700" spans="1:77" ht="15.75" hidden="1">
      <c r="A700" s="51" t="s">
        <v>16129</v>
      </c>
      <c r="B700" s="3" t="s">
        <v>10430</v>
      </c>
      <c r="C700" s="4" t="s">
        <v>10431</v>
      </c>
      <c r="D700" s="4" t="s">
        <v>10432</v>
      </c>
      <c r="E700" s="4" t="s">
        <v>10433</v>
      </c>
      <c r="F700" s="4" t="s">
        <v>10434</v>
      </c>
      <c r="G700" s="4" t="s">
        <v>10435</v>
      </c>
      <c r="H700" s="3" t="s">
        <v>263</v>
      </c>
      <c r="I700" s="4" t="s">
        <v>264</v>
      </c>
      <c r="J700" s="4" t="s">
        <v>10512</v>
      </c>
      <c r="K700" s="5" t="s">
        <v>10513</v>
      </c>
      <c r="L700" s="6">
        <v>2</v>
      </c>
      <c r="M700" s="5" t="s">
        <v>22</v>
      </c>
      <c r="N700" s="90">
        <v>1</v>
      </c>
      <c r="O700" s="4" t="s">
        <v>137</v>
      </c>
      <c r="P700" s="90" t="s">
        <v>3581</v>
      </c>
      <c r="Q700" s="4" t="s">
        <v>179</v>
      </c>
      <c r="R700" s="90">
        <v>5</v>
      </c>
      <c r="S700" s="4" t="s">
        <v>268</v>
      </c>
      <c r="T700" s="68" t="str">
        <f t="shared" si="10"/>
        <v xml:space="preserve">5. Igualdad de género </v>
      </c>
      <c r="U700" s="90" t="s">
        <v>497</v>
      </c>
      <c r="V700" s="4" t="s">
        <v>34</v>
      </c>
      <c r="W700" s="90" t="s">
        <v>349</v>
      </c>
      <c r="X700" s="4" t="s">
        <v>269</v>
      </c>
      <c r="Y700" s="90" t="s">
        <v>840</v>
      </c>
      <c r="Z700" s="4" t="s">
        <v>270</v>
      </c>
      <c r="AA700" s="54" t="s">
        <v>16482</v>
      </c>
      <c r="AB700" s="3" t="s">
        <v>271</v>
      </c>
      <c r="AC700" s="4" t="s">
        <v>272</v>
      </c>
      <c r="AD700" s="4" t="s">
        <v>10514</v>
      </c>
      <c r="AE700" s="4" t="s">
        <v>10515</v>
      </c>
      <c r="AF700" s="4" t="s">
        <v>10516</v>
      </c>
      <c r="AG700" s="4" t="s">
        <v>10517</v>
      </c>
      <c r="AH700" s="6">
        <v>12</v>
      </c>
      <c r="AI700" s="4" t="s">
        <v>10518</v>
      </c>
      <c r="AJ700" s="4" t="s">
        <v>10519</v>
      </c>
      <c r="AK700" s="4" t="s">
        <v>8941</v>
      </c>
      <c r="AL700" s="4" t="s">
        <v>10520</v>
      </c>
      <c r="AM700" s="3">
        <v>2</v>
      </c>
      <c r="AN700" s="3">
        <v>6</v>
      </c>
      <c r="AO700" s="3">
        <v>9</v>
      </c>
      <c r="AP700" s="3">
        <v>12</v>
      </c>
      <c r="AQ700" s="3" t="s">
        <v>10521</v>
      </c>
      <c r="AR700" s="5" t="s">
        <v>10522</v>
      </c>
      <c r="AS700" s="5" t="s">
        <v>10523</v>
      </c>
      <c r="AT700" s="4" t="s">
        <v>10452</v>
      </c>
      <c r="AU700" s="4" t="s">
        <v>10453</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858726</v>
      </c>
    </row>
    <row r="701" spans="1:77" ht="15.75" hidden="1">
      <c r="A701" s="51" t="s">
        <v>16130</v>
      </c>
      <c r="B701" s="3" t="s">
        <v>10430</v>
      </c>
      <c r="C701" s="4" t="s">
        <v>10431</v>
      </c>
      <c r="D701" s="4" t="s">
        <v>10432</v>
      </c>
      <c r="E701" s="4" t="s">
        <v>10433</v>
      </c>
      <c r="F701" s="4" t="s">
        <v>10434</v>
      </c>
      <c r="G701" s="4" t="s">
        <v>10435</v>
      </c>
      <c r="H701" s="3" t="s">
        <v>282</v>
      </c>
      <c r="I701" s="4" t="s">
        <v>283</v>
      </c>
      <c r="J701" s="4" t="s">
        <v>10524</v>
      </c>
      <c r="K701" s="5" t="s">
        <v>10525</v>
      </c>
      <c r="L701" s="6">
        <v>2</v>
      </c>
      <c r="M701" s="5" t="s">
        <v>22</v>
      </c>
      <c r="N701" s="90">
        <v>1</v>
      </c>
      <c r="O701" s="5" t="s">
        <v>137</v>
      </c>
      <c r="P701" s="90" t="s">
        <v>3581</v>
      </c>
      <c r="Q701" s="5" t="s">
        <v>179</v>
      </c>
      <c r="R701" s="90">
        <v>10</v>
      </c>
      <c r="S701" s="4" t="s">
        <v>286</v>
      </c>
      <c r="T701" s="68" t="str">
        <f t="shared" si="10"/>
        <v xml:space="preserve">10. Reducción de las desigualdades </v>
      </c>
      <c r="U701" s="90" t="s">
        <v>497</v>
      </c>
      <c r="V701" s="4" t="s">
        <v>34</v>
      </c>
      <c r="W701" s="90" t="s">
        <v>349</v>
      </c>
      <c r="X701" s="4" t="s">
        <v>269</v>
      </c>
      <c r="Y701" s="90" t="s">
        <v>840</v>
      </c>
      <c r="Z701" s="4" t="s">
        <v>270</v>
      </c>
      <c r="AA701" s="54" t="s">
        <v>16482</v>
      </c>
      <c r="AB701" s="3" t="s">
        <v>287</v>
      </c>
      <c r="AC701" s="4" t="s">
        <v>288</v>
      </c>
      <c r="AD701" s="4" t="s">
        <v>10526</v>
      </c>
      <c r="AE701" s="4" t="s">
        <v>10527</v>
      </c>
      <c r="AF701" s="4" t="s">
        <v>10528</v>
      </c>
      <c r="AG701" s="4" t="s">
        <v>10529</v>
      </c>
      <c r="AH701" s="6">
        <v>15</v>
      </c>
      <c r="AI701" s="4" t="s">
        <v>10530</v>
      </c>
      <c r="AJ701" s="4" t="s">
        <v>10519</v>
      </c>
      <c r="AK701" s="4" t="s">
        <v>8941</v>
      </c>
      <c r="AL701" s="4" t="s">
        <v>10520</v>
      </c>
      <c r="AM701" s="8">
        <v>0</v>
      </c>
      <c r="AN701" s="8">
        <v>5</v>
      </c>
      <c r="AO701" s="8">
        <v>10</v>
      </c>
      <c r="AP701" s="8">
        <v>15</v>
      </c>
      <c r="AQ701" s="3" t="s">
        <v>10531</v>
      </c>
      <c r="AR701" s="5" t="s">
        <v>10532</v>
      </c>
      <c r="AS701" s="5" t="s">
        <v>10533</v>
      </c>
      <c r="AT701" s="4" t="s">
        <v>10534</v>
      </c>
      <c r="AU701" s="4" t="s">
        <v>10535</v>
      </c>
      <c r="AV701" s="4" t="s">
        <v>10536</v>
      </c>
      <c r="AW701" s="4" t="s">
        <v>10534</v>
      </c>
      <c r="AX701" s="4" t="s">
        <v>10535</v>
      </c>
      <c r="AY701" s="4" t="s">
        <v>10537</v>
      </c>
      <c r="AZ701" s="4" t="s">
        <v>10534</v>
      </c>
      <c r="BA701" s="4" t="s">
        <v>10535</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W701" t="s">
        <v>10538</v>
      </c>
      <c r="BX701" t="s">
        <v>9634</v>
      </c>
      <c r="BY701" s="69">
        <v>220000</v>
      </c>
    </row>
    <row r="702" spans="1:77" ht="15.75" hidden="1">
      <c r="A702" s="51" t="s">
        <v>16131</v>
      </c>
      <c r="B702" s="3" t="s">
        <v>10430</v>
      </c>
      <c r="C702" s="4" t="s">
        <v>10431</v>
      </c>
      <c r="D702" s="4" t="s">
        <v>10432</v>
      </c>
      <c r="E702" s="4" t="s">
        <v>10433</v>
      </c>
      <c r="F702" s="4" t="s">
        <v>10434</v>
      </c>
      <c r="G702" s="4" t="s">
        <v>10435</v>
      </c>
      <c r="H702" s="3" t="s">
        <v>345</v>
      </c>
      <c r="I702" s="4" t="s">
        <v>346</v>
      </c>
      <c r="J702" s="4" t="s">
        <v>347</v>
      </c>
      <c r="K702" s="5" t="s">
        <v>10539</v>
      </c>
      <c r="L702" s="6">
        <v>2</v>
      </c>
      <c r="M702" s="5" t="s">
        <v>22</v>
      </c>
      <c r="N702" s="90">
        <v>1</v>
      </c>
      <c r="O702" s="4" t="s">
        <v>137</v>
      </c>
      <c r="P702" s="90" t="s">
        <v>3581</v>
      </c>
      <c r="Q702" s="4" t="s">
        <v>179</v>
      </c>
      <c r="R702" s="90" t="s">
        <v>1593</v>
      </c>
      <c r="S702" s="4" t="s">
        <v>286</v>
      </c>
      <c r="T702" s="68" t="str">
        <f t="shared" si="10"/>
        <v xml:space="preserve">10. Reducción de las desigualdades </v>
      </c>
      <c r="U702" s="90" t="s">
        <v>349</v>
      </c>
      <c r="V702" s="4" t="s">
        <v>350</v>
      </c>
      <c r="W702" s="90" t="s">
        <v>351</v>
      </c>
      <c r="X702" s="4" t="s">
        <v>352</v>
      </c>
      <c r="Y702" s="90" t="s">
        <v>353</v>
      </c>
      <c r="Z702" s="4" t="s">
        <v>354</v>
      </c>
      <c r="AA702" s="54" t="s">
        <v>1351</v>
      </c>
      <c r="AB702" s="3" t="s">
        <v>2510</v>
      </c>
      <c r="AC702" s="4" t="s">
        <v>355</v>
      </c>
      <c r="AD702" s="4" t="s">
        <v>356</v>
      </c>
      <c r="AE702" s="4" t="s">
        <v>357</v>
      </c>
      <c r="AF702" s="4" t="s">
        <v>358</v>
      </c>
      <c r="AG702" s="4" t="s">
        <v>359</v>
      </c>
      <c r="AH702" s="8">
        <v>1</v>
      </c>
      <c r="AI702" s="4" t="s">
        <v>360</v>
      </c>
      <c r="AJ702" s="4" t="s">
        <v>361</v>
      </c>
      <c r="AK702" s="4" t="s">
        <v>59</v>
      </c>
      <c r="AL702" s="4" t="s">
        <v>362</v>
      </c>
      <c r="AM702" s="3">
        <v>0</v>
      </c>
      <c r="AN702" s="3">
        <v>0.5</v>
      </c>
      <c r="AO702" s="3">
        <v>1</v>
      </c>
      <c r="AP702" s="3">
        <v>1</v>
      </c>
      <c r="AQ702" s="3">
        <v>1</v>
      </c>
      <c r="AR702" s="4" t="s">
        <v>363</v>
      </c>
      <c r="AS702" s="4" t="s">
        <v>364</v>
      </c>
      <c r="AT702" s="4" t="s">
        <v>362</v>
      </c>
      <c r="AU702" s="4" t="s">
        <v>362</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Y702" s="69">
        <v>70000</v>
      </c>
    </row>
    <row r="703" spans="1:77" ht="15.75" hidden="1">
      <c r="A703" s="51" t="s">
        <v>16132</v>
      </c>
      <c r="B703" s="3" t="s">
        <v>10540</v>
      </c>
      <c r="C703" s="4" t="s">
        <v>10541</v>
      </c>
      <c r="D703" s="4" t="s">
        <v>10542</v>
      </c>
      <c r="E703" s="4" t="s">
        <v>10543</v>
      </c>
      <c r="F703" s="4" t="s">
        <v>10544</v>
      </c>
      <c r="G703" s="4" t="s">
        <v>10545</v>
      </c>
      <c r="H703" s="3" t="s">
        <v>10546</v>
      </c>
      <c r="I703" s="4" t="s">
        <v>10547</v>
      </c>
      <c r="J703" s="4" t="s">
        <v>10548</v>
      </c>
      <c r="K703" s="5" t="s">
        <v>10549</v>
      </c>
      <c r="L703" s="6">
        <v>2</v>
      </c>
      <c r="M703" s="5" t="s">
        <v>22</v>
      </c>
      <c r="N703" s="90">
        <v>1</v>
      </c>
      <c r="O703" s="5" t="s">
        <v>137</v>
      </c>
      <c r="P703" s="90" t="s">
        <v>349</v>
      </c>
      <c r="Q703" s="5" t="s">
        <v>174</v>
      </c>
      <c r="R703" s="90" t="s">
        <v>10550</v>
      </c>
      <c r="S703" s="4" t="s">
        <v>31</v>
      </c>
      <c r="T703" s="68" t="str">
        <f t="shared" si="10"/>
        <v>16. Paz, justicia e instituciones sólidas</v>
      </c>
      <c r="U703" s="90" t="s">
        <v>497</v>
      </c>
      <c r="V703" s="4" t="s">
        <v>34</v>
      </c>
      <c r="W703" s="90" t="s">
        <v>498</v>
      </c>
      <c r="X703" s="4" t="s">
        <v>9575</v>
      </c>
      <c r="Y703" s="90" t="s">
        <v>349</v>
      </c>
      <c r="Z703" s="4" t="s">
        <v>9576</v>
      </c>
      <c r="AA703" s="54" t="s">
        <v>16528</v>
      </c>
      <c r="AB703" s="3" t="s">
        <v>10551</v>
      </c>
      <c r="AC703" s="4" t="s">
        <v>10552</v>
      </c>
      <c r="AD703" s="4" t="s">
        <v>10553</v>
      </c>
      <c r="AE703" s="4" t="s">
        <v>10554</v>
      </c>
      <c r="AF703" s="4" t="s">
        <v>10555</v>
      </c>
      <c r="AG703" s="4" t="s">
        <v>10556</v>
      </c>
      <c r="AH703" s="3">
        <v>1707.07</v>
      </c>
      <c r="AI703" s="4" t="s">
        <v>10557</v>
      </c>
      <c r="AJ703" s="4" t="s">
        <v>10558</v>
      </c>
      <c r="AK703" s="4" t="s">
        <v>10559</v>
      </c>
      <c r="AL703" s="4" t="s">
        <v>10560</v>
      </c>
      <c r="AM703" s="3">
        <v>299.36</v>
      </c>
      <c r="AN703" s="3">
        <v>567.07000000000005</v>
      </c>
      <c r="AO703" s="3">
        <v>837.2</v>
      </c>
      <c r="AP703" s="3">
        <v>1107.07</v>
      </c>
      <c r="AQ703" s="6">
        <v>1107.07</v>
      </c>
      <c r="AR703" s="5" t="s">
        <v>10556</v>
      </c>
      <c r="AS703" s="5" t="s">
        <v>10561</v>
      </c>
      <c r="AT703" s="4" t="s">
        <v>10562</v>
      </c>
      <c r="AU703" s="4" t="s">
        <v>10563</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W703" t="s">
        <v>120</v>
      </c>
      <c r="BX703" t="s">
        <v>9634</v>
      </c>
      <c r="BY703" s="69">
        <v>3031733</v>
      </c>
    </row>
    <row r="704" spans="1:77" ht="15.75" hidden="1">
      <c r="A704" s="51" t="s">
        <v>16133</v>
      </c>
      <c r="B704" s="3" t="s">
        <v>10540</v>
      </c>
      <c r="C704" s="4" t="s">
        <v>10541</v>
      </c>
      <c r="D704" s="4" t="s">
        <v>10542</v>
      </c>
      <c r="E704" s="4" t="s">
        <v>10564</v>
      </c>
      <c r="F704" s="4" t="s">
        <v>10544</v>
      </c>
      <c r="G704" s="4" t="s">
        <v>10565</v>
      </c>
      <c r="H704" s="3" t="s">
        <v>14</v>
      </c>
      <c r="I704" s="4" t="s">
        <v>16</v>
      </c>
      <c r="J704" s="4" t="s">
        <v>10566</v>
      </c>
      <c r="K704" s="5" t="s">
        <v>10567</v>
      </c>
      <c r="L704" s="6">
        <v>2</v>
      </c>
      <c r="M704" s="5" t="s">
        <v>22</v>
      </c>
      <c r="N704" s="90" t="s">
        <v>349</v>
      </c>
      <c r="O704" s="4" t="s">
        <v>25</v>
      </c>
      <c r="P704" s="90" t="s">
        <v>497</v>
      </c>
      <c r="Q704" s="4" t="s">
        <v>28</v>
      </c>
      <c r="R704" s="90" t="s">
        <v>1593</v>
      </c>
      <c r="S704" s="4" t="s">
        <v>286</v>
      </c>
      <c r="T704" s="68" t="str">
        <f t="shared" si="10"/>
        <v xml:space="preserve">10. Reducción de las desigualdades </v>
      </c>
      <c r="U704" s="90" t="s">
        <v>497</v>
      </c>
      <c r="V704" s="4" t="s">
        <v>34</v>
      </c>
      <c r="W704" s="90" t="s">
        <v>498</v>
      </c>
      <c r="X704" s="4" t="s">
        <v>9575</v>
      </c>
      <c r="Y704" s="90" t="s">
        <v>349</v>
      </c>
      <c r="Z704" s="4" t="s">
        <v>9576</v>
      </c>
      <c r="AA704" s="54" t="s">
        <v>16528</v>
      </c>
      <c r="AB704" s="3" t="s">
        <v>42</v>
      </c>
      <c r="AC704" s="4" t="s">
        <v>44</v>
      </c>
      <c r="AD704" s="4" t="s">
        <v>10568</v>
      </c>
      <c r="AE704" s="4" t="s">
        <v>10569</v>
      </c>
      <c r="AF704" s="4" t="s">
        <v>10570</v>
      </c>
      <c r="AG704" s="4" t="s">
        <v>10571</v>
      </c>
      <c r="AH704" s="8">
        <v>1</v>
      </c>
      <c r="AI704" s="4" t="s">
        <v>10572</v>
      </c>
      <c r="AJ704" s="4" t="s">
        <v>10573</v>
      </c>
      <c r="AK704" s="4" t="s">
        <v>59</v>
      </c>
      <c r="AL704" s="4" t="s">
        <v>10574</v>
      </c>
      <c r="AM704" s="9">
        <v>1</v>
      </c>
      <c r="AN704" s="9">
        <v>1</v>
      </c>
      <c r="AO704" s="9">
        <v>1</v>
      </c>
      <c r="AP704" s="9">
        <v>1</v>
      </c>
      <c r="AQ704" s="6">
        <v>1</v>
      </c>
      <c r="AR704" s="5" t="s">
        <v>10571</v>
      </c>
      <c r="AS704" s="5" t="s">
        <v>10575</v>
      </c>
      <c r="AT704" s="4" t="s">
        <v>10576</v>
      </c>
      <c r="AU704" s="4" t="s">
        <v>8108</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52956174</v>
      </c>
    </row>
    <row r="705" spans="1:77" ht="15.75" hidden="1">
      <c r="A705" s="51" t="s">
        <v>16134</v>
      </c>
      <c r="B705" s="3" t="s">
        <v>10540</v>
      </c>
      <c r="C705" s="4" t="s">
        <v>10541</v>
      </c>
      <c r="D705" s="4" t="s">
        <v>10542</v>
      </c>
      <c r="E705" s="4" t="s">
        <v>10564</v>
      </c>
      <c r="F705" s="4" t="s">
        <v>10544</v>
      </c>
      <c r="G705" s="4" t="s">
        <v>10565</v>
      </c>
      <c r="H705" s="3" t="s">
        <v>231</v>
      </c>
      <c r="I705" s="4" t="s">
        <v>232</v>
      </c>
      <c r="J705" s="4" t="s">
        <v>10577</v>
      </c>
      <c r="K705" s="5" t="s">
        <v>10578</v>
      </c>
      <c r="L705" s="6">
        <v>2</v>
      </c>
      <c r="M705" s="5" t="s">
        <v>22</v>
      </c>
      <c r="N705" s="90">
        <v>1</v>
      </c>
      <c r="O705" s="5" t="s">
        <v>137</v>
      </c>
      <c r="P705" s="90" t="s">
        <v>3581</v>
      </c>
      <c r="Q705" s="5" t="s">
        <v>179</v>
      </c>
      <c r="R705" s="90">
        <v>16</v>
      </c>
      <c r="S705" s="4" t="s">
        <v>31</v>
      </c>
      <c r="T705" s="68" t="str">
        <f t="shared" si="10"/>
        <v>16. Paz, justicia e instituciones sólidas</v>
      </c>
      <c r="U705" s="90" t="s">
        <v>497</v>
      </c>
      <c r="V705" s="4" t="s">
        <v>34</v>
      </c>
      <c r="W705" s="90" t="s">
        <v>3581</v>
      </c>
      <c r="X705" s="4" t="s">
        <v>235</v>
      </c>
      <c r="Y705" s="90" t="s">
        <v>349</v>
      </c>
      <c r="Z705" s="4" t="s">
        <v>236</v>
      </c>
      <c r="AA705" s="54" t="s">
        <v>16481</v>
      </c>
      <c r="AB705" s="3" t="s">
        <v>237</v>
      </c>
      <c r="AC705" s="4" t="s">
        <v>238</v>
      </c>
      <c r="AD705" s="4" t="s">
        <v>10579</v>
      </c>
      <c r="AE705" s="4" t="s">
        <v>10580</v>
      </c>
      <c r="AF705" s="4" t="s">
        <v>10581</v>
      </c>
      <c r="AG705" s="4" t="s">
        <v>10582</v>
      </c>
      <c r="AH705" s="3">
        <v>1</v>
      </c>
      <c r="AI705" s="4" t="s">
        <v>10583</v>
      </c>
      <c r="AJ705" s="4" t="s">
        <v>10407</v>
      </c>
      <c r="AK705" s="4" t="s">
        <v>599</v>
      </c>
      <c r="AL705" s="4" t="s">
        <v>10574</v>
      </c>
      <c r="AM705" s="8">
        <v>0</v>
      </c>
      <c r="AN705" s="8">
        <v>0</v>
      </c>
      <c r="AO705" s="8">
        <v>1</v>
      </c>
      <c r="AP705" s="8">
        <v>1</v>
      </c>
      <c r="AQ705" s="6">
        <v>1</v>
      </c>
      <c r="AR705" s="5" t="s">
        <v>10582</v>
      </c>
      <c r="AS705" s="5" t="s">
        <v>10584</v>
      </c>
      <c r="AT705" s="4" t="s">
        <v>10576</v>
      </c>
      <c r="AU705" s="4" t="s">
        <v>8108</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40000</v>
      </c>
    </row>
    <row r="706" spans="1:77" ht="15.75" hidden="1">
      <c r="A706" s="51" t="s">
        <v>16135</v>
      </c>
      <c r="B706" s="3" t="s">
        <v>10540</v>
      </c>
      <c r="C706" s="4" t="s">
        <v>10541</v>
      </c>
      <c r="D706" s="4" t="s">
        <v>10542</v>
      </c>
      <c r="E706" s="4" t="s">
        <v>10564</v>
      </c>
      <c r="F706" s="4" t="s">
        <v>10544</v>
      </c>
      <c r="G706" s="4" t="s">
        <v>10565</v>
      </c>
      <c r="H706" s="3" t="s">
        <v>248</v>
      </c>
      <c r="I706" s="4" t="s">
        <v>249</v>
      </c>
      <c r="J706" s="4" t="s">
        <v>10601</v>
      </c>
      <c r="K706" s="5" t="s">
        <v>10602</v>
      </c>
      <c r="L706" s="6">
        <v>2</v>
      </c>
      <c r="M706" s="5" t="s">
        <v>22</v>
      </c>
      <c r="N706" s="90">
        <v>1</v>
      </c>
      <c r="O706" s="4" t="s">
        <v>137</v>
      </c>
      <c r="P706" s="90" t="s">
        <v>3581</v>
      </c>
      <c r="Q706" s="4" t="s">
        <v>179</v>
      </c>
      <c r="R706" s="90">
        <v>16</v>
      </c>
      <c r="S706" s="4" t="s">
        <v>31</v>
      </c>
      <c r="T706" s="68" t="str">
        <f t="shared" si="10"/>
        <v>16. Paz, justicia e instituciones sólidas</v>
      </c>
      <c r="U706" s="90" t="s">
        <v>497</v>
      </c>
      <c r="V706" s="4" t="s">
        <v>34</v>
      </c>
      <c r="W706" s="90" t="s">
        <v>528</v>
      </c>
      <c r="X706" s="4" t="s">
        <v>37</v>
      </c>
      <c r="Y706" s="90" t="s">
        <v>840</v>
      </c>
      <c r="Z706" s="4" t="s">
        <v>252</v>
      </c>
      <c r="AA706" s="54" t="s">
        <v>122</v>
      </c>
      <c r="AB706" s="3" t="s">
        <v>253</v>
      </c>
      <c r="AC706" s="4" t="s">
        <v>254</v>
      </c>
      <c r="AD706" s="4" t="s">
        <v>10603</v>
      </c>
      <c r="AE706" s="4" t="s">
        <v>10604</v>
      </c>
      <c r="AF706" s="4" t="s">
        <v>10605</v>
      </c>
      <c r="AG706" s="4" t="s">
        <v>10606</v>
      </c>
      <c r="AH706" s="3">
        <v>1</v>
      </c>
      <c r="AI706" s="4" t="s">
        <v>10607</v>
      </c>
      <c r="AJ706" s="4" t="s">
        <v>10608</v>
      </c>
      <c r="AK706" s="4" t="s">
        <v>844</v>
      </c>
      <c r="AL706" s="4" t="s">
        <v>10609</v>
      </c>
      <c r="AM706" s="8">
        <v>0</v>
      </c>
      <c r="AN706" s="8">
        <v>0</v>
      </c>
      <c r="AO706" s="8">
        <v>1</v>
      </c>
      <c r="AP706" s="8">
        <v>1</v>
      </c>
      <c r="AQ706" s="6">
        <v>1</v>
      </c>
      <c r="AR706" s="5" t="s">
        <v>10606</v>
      </c>
      <c r="AS706" s="5" t="s">
        <v>10605</v>
      </c>
      <c r="AT706" s="4" t="s">
        <v>10576</v>
      </c>
      <c r="AU706" s="4" t="s">
        <v>8108</v>
      </c>
      <c r="AV706" s="4" t="s">
        <v>229</v>
      </c>
      <c r="AW706" s="4" t="s">
        <v>229</v>
      </c>
      <c r="AX706" s="4" t="s">
        <v>229</v>
      </c>
      <c r="AY706" s="4" t="s">
        <v>229</v>
      </c>
      <c r="AZ706" s="4" t="s">
        <v>229</v>
      </c>
      <c r="BA706" s="4" t="s">
        <v>229</v>
      </c>
      <c r="BB706" s="4" t="s">
        <v>229</v>
      </c>
      <c r="BC706" s="4" t="s">
        <v>229</v>
      </c>
      <c r="BD706" s="4" t="s">
        <v>229</v>
      </c>
      <c r="BE706" s="4" t="s">
        <v>229</v>
      </c>
      <c r="BF706" s="4" t="s">
        <v>229</v>
      </c>
      <c r="BG706" s="4" t="s">
        <v>229</v>
      </c>
      <c r="BH706" s="4" t="s">
        <v>229</v>
      </c>
      <c r="BI706" s="4" t="s">
        <v>229</v>
      </c>
      <c r="BJ706" s="4" t="s">
        <v>229</v>
      </c>
      <c r="BK706" s="4" t="s">
        <v>229</v>
      </c>
      <c r="BL706" s="4" t="s">
        <v>229</v>
      </c>
      <c r="BM706" s="4" t="s">
        <v>229</v>
      </c>
      <c r="BN706" s="4" t="s">
        <v>229</v>
      </c>
      <c r="BO706" s="4" t="s">
        <v>229</v>
      </c>
      <c r="BP706" s="4" t="s">
        <v>229</v>
      </c>
      <c r="BQ706" s="4" t="s">
        <v>229</v>
      </c>
      <c r="BR706" s="4" t="s">
        <v>229</v>
      </c>
      <c r="BS706" s="4" t="s">
        <v>229</v>
      </c>
      <c r="BT706" s="4" t="s">
        <v>229</v>
      </c>
      <c r="BU706" s="4" t="s">
        <v>229</v>
      </c>
      <c r="BV706" s="4" t="s">
        <v>229</v>
      </c>
      <c r="BY706" s="69">
        <v>1200</v>
      </c>
    </row>
    <row r="707" spans="1:77" ht="15.75" hidden="1">
      <c r="A707" s="51" t="s">
        <v>16136</v>
      </c>
      <c r="B707" s="3" t="s">
        <v>10540</v>
      </c>
      <c r="C707" s="4" t="s">
        <v>10541</v>
      </c>
      <c r="D707" s="4" t="s">
        <v>10542</v>
      </c>
      <c r="E707" s="4" t="s">
        <v>10564</v>
      </c>
      <c r="F707" s="4" t="s">
        <v>10544</v>
      </c>
      <c r="G707" s="4" t="s">
        <v>10565</v>
      </c>
      <c r="H707" s="3" t="s">
        <v>263</v>
      </c>
      <c r="I707" s="4" t="s">
        <v>264</v>
      </c>
      <c r="J707" s="4" t="s">
        <v>10585</v>
      </c>
      <c r="K707" s="5" t="s">
        <v>10586</v>
      </c>
      <c r="L707" s="6">
        <v>2</v>
      </c>
      <c r="M707" s="5" t="s">
        <v>22</v>
      </c>
      <c r="N707" s="90">
        <v>1</v>
      </c>
      <c r="O707" s="4" t="s">
        <v>137</v>
      </c>
      <c r="P707" s="90" t="s">
        <v>3581</v>
      </c>
      <c r="Q707" s="4" t="s">
        <v>179</v>
      </c>
      <c r="R707" s="90">
        <v>5</v>
      </c>
      <c r="S707" s="4" t="s">
        <v>268</v>
      </c>
      <c r="T707" s="68" t="str">
        <f t="shared" si="10"/>
        <v xml:space="preserve">5. Igualdad de género </v>
      </c>
      <c r="U707" s="90" t="s">
        <v>497</v>
      </c>
      <c r="V707" s="4" t="s">
        <v>34</v>
      </c>
      <c r="W707" s="90" t="s">
        <v>349</v>
      </c>
      <c r="X707" s="4" t="s">
        <v>269</v>
      </c>
      <c r="Y707" s="90" t="s">
        <v>840</v>
      </c>
      <c r="Z707" s="4" t="s">
        <v>270</v>
      </c>
      <c r="AA707" s="54" t="s">
        <v>16482</v>
      </c>
      <c r="AB707" s="3" t="s">
        <v>271</v>
      </c>
      <c r="AC707" s="4" t="s">
        <v>272</v>
      </c>
      <c r="AD707" s="4" t="s">
        <v>10587</v>
      </c>
      <c r="AE707" s="4" t="s">
        <v>10588</v>
      </c>
      <c r="AF707" s="4" t="s">
        <v>10589</v>
      </c>
      <c r="AG707" s="4" t="s">
        <v>10590</v>
      </c>
      <c r="AH707" s="3">
        <v>173</v>
      </c>
      <c r="AI707" s="4" t="s">
        <v>10591</v>
      </c>
      <c r="AJ707" s="4" t="s">
        <v>10592</v>
      </c>
      <c r="AK707" s="4" t="s">
        <v>403</v>
      </c>
      <c r="AL707" s="4" t="s">
        <v>10593</v>
      </c>
      <c r="AM707" s="8">
        <v>0</v>
      </c>
      <c r="AN707" s="8">
        <v>0</v>
      </c>
      <c r="AO707" s="8">
        <v>173</v>
      </c>
      <c r="AP707" s="8">
        <v>173</v>
      </c>
      <c r="AQ707" s="6">
        <v>173</v>
      </c>
      <c r="AR707" s="5" t="s">
        <v>10590</v>
      </c>
      <c r="AS707" s="5" t="s">
        <v>10407</v>
      </c>
      <c r="AT707" s="4" t="s">
        <v>10576</v>
      </c>
      <c r="AU707" s="4" t="s">
        <v>8108</v>
      </c>
      <c r="AV707" s="4" t="s">
        <v>229</v>
      </c>
      <c r="AW707" s="4" t="s">
        <v>229</v>
      </c>
      <c r="AX707" s="4" t="s">
        <v>229</v>
      </c>
      <c r="AY707" s="4" t="s">
        <v>229</v>
      </c>
      <c r="AZ707" s="4" t="s">
        <v>229</v>
      </c>
      <c r="BA707" s="4" t="s">
        <v>229</v>
      </c>
      <c r="BB707" s="4" t="s">
        <v>229</v>
      </c>
      <c r="BC707" s="4" t="s">
        <v>229</v>
      </c>
      <c r="BD707" s="4" t="s">
        <v>229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229</v>
      </c>
      <c r="BY707" s="69">
        <v>35000</v>
      </c>
    </row>
    <row r="708" spans="1:77" ht="15.75" hidden="1">
      <c r="A708" s="51" t="s">
        <v>16137</v>
      </c>
      <c r="B708" s="3" t="s">
        <v>10540</v>
      </c>
      <c r="C708" s="4" t="s">
        <v>10541</v>
      </c>
      <c r="D708" s="4" t="s">
        <v>10542</v>
      </c>
      <c r="E708" s="4" t="s">
        <v>10594</v>
      </c>
      <c r="F708" s="4" t="s">
        <v>10544</v>
      </c>
      <c r="G708" s="4" t="s">
        <v>10565</v>
      </c>
      <c r="H708" s="3" t="s">
        <v>282</v>
      </c>
      <c r="I708" s="4" t="s">
        <v>283</v>
      </c>
      <c r="J708" s="4" t="s">
        <v>10595</v>
      </c>
      <c r="K708" s="5" t="s">
        <v>10596</v>
      </c>
      <c r="L708" s="6">
        <v>2</v>
      </c>
      <c r="M708" s="5" t="s">
        <v>22</v>
      </c>
      <c r="N708" s="90">
        <v>1</v>
      </c>
      <c r="O708" s="5" t="s">
        <v>137</v>
      </c>
      <c r="P708" s="90" t="s">
        <v>3581</v>
      </c>
      <c r="Q708" s="5" t="s">
        <v>179</v>
      </c>
      <c r="R708" s="90">
        <v>10</v>
      </c>
      <c r="S708" s="4" t="s">
        <v>286</v>
      </c>
      <c r="T708" s="68" t="str">
        <f t="shared" si="10"/>
        <v xml:space="preserve">10. Reducción de las desigualdades </v>
      </c>
      <c r="U708" s="90" t="s">
        <v>497</v>
      </c>
      <c r="V708" s="4" t="s">
        <v>34</v>
      </c>
      <c r="W708" s="90" t="s">
        <v>349</v>
      </c>
      <c r="X708" s="4" t="s">
        <v>269</v>
      </c>
      <c r="Y708" s="90" t="s">
        <v>840</v>
      </c>
      <c r="Z708" s="4" t="s">
        <v>270</v>
      </c>
      <c r="AA708" s="54" t="s">
        <v>16482</v>
      </c>
      <c r="AB708" s="3" t="s">
        <v>287</v>
      </c>
      <c r="AC708" s="4" t="s">
        <v>288</v>
      </c>
      <c r="AD708" s="4" t="s">
        <v>10597</v>
      </c>
      <c r="AE708" s="4" t="s">
        <v>10588</v>
      </c>
      <c r="AF708" s="4" t="s">
        <v>10598</v>
      </c>
      <c r="AG708" s="4" t="s">
        <v>10599</v>
      </c>
      <c r="AH708" s="3">
        <v>173</v>
      </c>
      <c r="AI708" s="4" t="s">
        <v>10600</v>
      </c>
      <c r="AJ708" s="4" t="s">
        <v>10592</v>
      </c>
      <c r="AK708" s="4" t="s">
        <v>403</v>
      </c>
      <c r="AL708" s="4" t="s">
        <v>10593</v>
      </c>
      <c r="AM708" s="8">
        <v>0</v>
      </c>
      <c r="AN708" s="8">
        <v>0</v>
      </c>
      <c r="AO708" s="8">
        <v>173</v>
      </c>
      <c r="AP708" s="8">
        <v>173</v>
      </c>
      <c r="AQ708" s="6">
        <v>173</v>
      </c>
      <c r="AR708" s="5" t="s">
        <v>10599</v>
      </c>
      <c r="AS708" s="5" t="s">
        <v>10407</v>
      </c>
      <c r="AT708" s="4" t="s">
        <v>10576</v>
      </c>
      <c r="AU708" s="4" t="s">
        <v>8108</v>
      </c>
      <c r="AV708" s="4" t="s">
        <v>229</v>
      </c>
      <c r="AW708" s="4" t="s">
        <v>229</v>
      </c>
      <c r="AX708" s="4" t="s">
        <v>229</v>
      </c>
      <c r="AY708" s="4" t="s">
        <v>229</v>
      </c>
      <c r="AZ708" s="4" t="s">
        <v>229</v>
      </c>
      <c r="BA708" s="4" t="s">
        <v>229</v>
      </c>
      <c r="BB708" s="4" t="s">
        <v>229</v>
      </c>
      <c r="BC708" s="4" t="s">
        <v>229</v>
      </c>
      <c r="BD708" s="4" t="s">
        <v>229</v>
      </c>
      <c r="BE708" s="4" t="s">
        <v>229</v>
      </c>
      <c r="BF708" s="4" t="s">
        <v>229</v>
      </c>
      <c r="BG708" s="4" t="s">
        <v>229</v>
      </c>
      <c r="BH708" s="4" t="s">
        <v>229</v>
      </c>
      <c r="BI708" s="4" t="s">
        <v>229</v>
      </c>
      <c r="BJ708" s="4" t="s">
        <v>229</v>
      </c>
      <c r="BK708" s="4" t="s">
        <v>229</v>
      </c>
      <c r="BL708" s="4" t="s">
        <v>229</v>
      </c>
      <c r="BM708" s="4" t="s">
        <v>229</v>
      </c>
      <c r="BN708" s="4" t="s">
        <v>229</v>
      </c>
      <c r="BO708" s="4" t="s">
        <v>229</v>
      </c>
      <c r="BP708" s="4" t="s">
        <v>229</v>
      </c>
      <c r="BQ708" s="4" t="s">
        <v>229</v>
      </c>
      <c r="BR708" s="4" t="s">
        <v>229</v>
      </c>
      <c r="BS708" s="4" t="s">
        <v>229</v>
      </c>
      <c r="BT708" s="4" t="s">
        <v>229</v>
      </c>
      <c r="BU708" s="4" t="s">
        <v>229</v>
      </c>
      <c r="BV708" s="4" t="s">
        <v>229</v>
      </c>
      <c r="BY708" s="69">
        <v>35000</v>
      </c>
    </row>
    <row r="709" spans="1:77" ht="15.75" hidden="1">
      <c r="A709" s="51" t="s">
        <v>16138</v>
      </c>
      <c r="B709" s="3" t="s">
        <v>10540</v>
      </c>
      <c r="C709" s="4" t="s">
        <v>10541</v>
      </c>
      <c r="D709" s="4" t="s">
        <v>10542</v>
      </c>
      <c r="E709" s="4" t="s">
        <v>10594</v>
      </c>
      <c r="F709" s="4" t="s">
        <v>10544</v>
      </c>
      <c r="G709" s="4" t="s">
        <v>10565</v>
      </c>
      <c r="H709" s="3" t="s">
        <v>345</v>
      </c>
      <c r="I709" s="4" t="s">
        <v>346</v>
      </c>
      <c r="J709" s="4" t="s">
        <v>347</v>
      </c>
      <c r="K709" s="5" t="s">
        <v>10610</v>
      </c>
      <c r="L709" s="6">
        <v>2</v>
      </c>
      <c r="M709" s="5" t="s">
        <v>22</v>
      </c>
      <c r="N709" s="90">
        <v>1</v>
      </c>
      <c r="O709" s="5" t="s">
        <v>137</v>
      </c>
      <c r="P709" s="90" t="s">
        <v>3581</v>
      </c>
      <c r="Q709" s="5" t="s">
        <v>179</v>
      </c>
      <c r="R709" s="90" t="s">
        <v>1593</v>
      </c>
      <c r="S709" s="4" t="s">
        <v>286</v>
      </c>
      <c r="T709" s="68" t="str">
        <f t="shared" si="10"/>
        <v xml:space="preserve">10. Reducción de las desigualdades </v>
      </c>
      <c r="U709" s="90" t="s">
        <v>349</v>
      </c>
      <c r="V709" s="4" t="s">
        <v>350</v>
      </c>
      <c r="W709" s="90" t="s">
        <v>351</v>
      </c>
      <c r="X709" s="4" t="s">
        <v>352</v>
      </c>
      <c r="Y709" s="90" t="s">
        <v>353</v>
      </c>
      <c r="Z709" s="4" t="s">
        <v>354</v>
      </c>
      <c r="AA709" s="54" t="s">
        <v>1351</v>
      </c>
      <c r="AB709" s="3" t="s">
        <v>2510</v>
      </c>
      <c r="AC709" s="4" t="s">
        <v>355</v>
      </c>
      <c r="AD709" s="4" t="s">
        <v>356</v>
      </c>
      <c r="AE709" s="4" t="s">
        <v>357</v>
      </c>
      <c r="AF709" s="4" t="s">
        <v>358</v>
      </c>
      <c r="AG709" s="4" t="s">
        <v>359</v>
      </c>
      <c r="AH709" s="8">
        <v>1</v>
      </c>
      <c r="AI709" s="4" t="s">
        <v>360</v>
      </c>
      <c r="AJ709" s="4" t="s">
        <v>361</v>
      </c>
      <c r="AK709" s="4" t="s">
        <v>59</v>
      </c>
      <c r="AL709" s="4" t="s">
        <v>362</v>
      </c>
      <c r="AM709" s="3">
        <v>0</v>
      </c>
      <c r="AN709" s="3">
        <v>0.5</v>
      </c>
      <c r="AO709" s="3">
        <v>1</v>
      </c>
      <c r="AP709" s="3">
        <v>1</v>
      </c>
      <c r="AQ709" s="3">
        <v>1</v>
      </c>
      <c r="AR709" s="4" t="s">
        <v>363</v>
      </c>
      <c r="AS709" s="4" t="s">
        <v>364</v>
      </c>
      <c r="AT709" s="4" t="s">
        <v>362</v>
      </c>
      <c r="AU709" s="4" t="s">
        <v>362</v>
      </c>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Y709" s="69">
        <v>35000</v>
      </c>
    </row>
    <row r="710" spans="1:77" ht="15.75" hidden="1">
      <c r="A710" s="51" t="s">
        <v>16139</v>
      </c>
      <c r="B710" s="3" t="s">
        <v>10611</v>
      </c>
      <c r="C710" s="4" t="s">
        <v>10612</v>
      </c>
      <c r="D710" s="4" t="s">
        <v>10613</v>
      </c>
      <c r="E710" s="4" t="s">
        <v>10614</v>
      </c>
      <c r="F710" s="4" t="s">
        <v>10615</v>
      </c>
      <c r="G710" s="4" t="s">
        <v>10616</v>
      </c>
      <c r="H710" s="3" t="s">
        <v>10617</v>
      </c>
      <c r="I710" s="4" t="s">
        <v>10618</v>
      </c>
      <c r="J710" s="4" t="s">
        <v>10619</v>
      </c>
      <c r="K710" s="5" t="s">
        <v>10620</v>
      </c>
      <c r="L710" s="6">
        <v>3</v>
      </c>
      <c r="M710" s="5" t="s">
        <v>126</v>
      </c>
      <c r="N710" s="90">
        <v>1</v>
      </c>
      <c r="O710" s="4" t="s">
        <v>139</v>
      </c>
      <c r="P710" s="90">
        <v>4</v>
      </c>
      <c r="Q710" s="4" t="s">
        <v>190</v>
      </c>
      <c r="R710" s="90">
        <v>11</v>
      </c>
      <c r="S710" s="4" t="s">
        <v>631</v>
      </c>
      <c r="T710" s="68" t="str">
        <f t="shared" si="10"/>
        <v>11. Ciudades y comunidades sostenibles</v>
      </c>
      <c r="U710" s="90" t="s">
        <v>528</v>
      </c>
      <c r="V710" s="4" t="s">
        <v>578</v>
      </c>
      <c r="W710" s="90" t="s">
        <v>498</v>
      </c>
      <c r="X710" s="4" t="s">
        <v>7760</v>
      </c>
      <c r="Y710" s="90" t="s">
        <v>351</v>
      </c>
      <c r="Z710" s="4" t="s">
        <v>7761</v>
      </c>
      <c r="AA710" s="54" t="s">
        <v>16522</v>
      </c>
      <c r="AB710" s="3" t="s">
        <v>10621</v>
      </c>
      <c r="AC710" s="4" t="s">
        <v>10622</v>
      </c>
      <c r="AD710" s="4" t="s">
        <v>10623</v>
      </c>
      <c r="AE710" s="4" t="s">
        <v>10624</v>
      </c>
      <c r="AF710" s="4" t="s">
        <v>10625</v>
      </c>
      <c r="AG710" s="4" t="s">
        <v>10626</v>
      </c>
      <c r="AH710" s="8">
        <v>1</v>
      </c>
      <c r="AI710" s="4" t="s">
        <v>10627</v>
      </c>
      <c r="AJ710" s="4" t="s">
        <v>10628</v>
      </c>
      <c r="AK710" s="4" t="s">
        <v>59</v>
      </c>
      <c r="AL710" s="4" t="s">
        <v>10629</v>
      </c>
      <c r="AM710" s="9">
        <v>0.25</v>
      </c>
      <c r="AN710" s="9">
        <v>0.5</v>
      </c>
      <c r="AO710" s="9">
        <v>0.75</v>
      </c>
      <c r="AP710" s="9">
        <v>1</v>
      </c>
      <c r="AQ710" s="6">
        <v>4</v>
      </c>
      <c r="AR710" s="5" t="s">
        <v>10630</v>
      </c>
      <c r="AS710" s="5" t="s">
        <v>10631</v>
      </c>
      <c r="AT710" s="5" t="s">
        <v>10632</v>
      </c>
      <c r="AU710" s="5" t="s">
        <v>10633</v>
      </c>
      <c r="AV710" s="5" t="s">
        <v>10634</v>
      </c>
      <c r="AW710" s="5" t="s">
        <v>10635</v>
      </c>
      <c r="AX710" s="5" t="s">
        <v>10636</v>
      </c>
      <c r="AY710" s="5" t="s">
        <v>10637</v>
      </c>
      <c r="AZ710" s="5" t="s">
        <v>10635</v>
      </c>
      <c r="BA710" s="5" t="s">
        <v>10636</v>
      </c>
      <c r="BB710" s="5" t="s">
        <v>10638</v>
      </c>
      <c r="BC710" s="5" t="s">
        <v>10632</v>
      </c>
      <c r="BD710" s="5" t="s">
        <v>10633</v>
      </c>
      <c r="BE710" s="5" t="s">
        <v>229</v>
      </c>
      <c r="BF710" s="5" t="s">
        <v>229</v>
      </c>
      <c r="BG710" s="5" t="s">
        <v>229</v>
      </c>
      <c r="BH710" s="5" t="s">
        <v>229</v>
      </c>
      <c r="BI710" s="5" t="s">
        <v>229</v>
      </c>
      <c r="BJ710" s="5" t="s">
        <v>229</v>
      </c>
      <c r="BK710" s="5" t="s">
        <v>229</v>
      </c>
      <c r="BL710" s="5" t="s">
        <v>229</v>
      </c>
      <c r="BM710" s="5" t="s">
        <v>229</v>
      </c>
      <c r="BN710" s="5" t="s">
        <v>229</v>
      </c>
      <c r="BO710" s="5" t="s">
        <v>229</v>
      </c>
      <c r="BP710" s="5" t="s">
        <v>229</v>
      </c>
      <c r="BQ710" s="5" t="s">
        <v>229</v>
      </c>
      <c r="BR710" s="5" t="s">
        <v>229</v>
      </c>
      <c r="BS710" s="5" t="s">
        <v>229</v>
      </c>
      <c r="BT710" s="5" t="s">
        <v>229</v>
      </c>
      <c r="BU710" s="5" t="s">
        <v>229</v>
      </c>
      <c r="BV710" s="4" t="s">
        <v>229</v>
      </c>
      <c r="BY710" s="69">
        <v>30517826</v>
      </c>
    </row>
    <row r="711" spans="1:77" ht="15.75" hidden="1">
      <c r="A711" s="51" t="s">
        <v>16148</v>
      </c>
      <c r="B711" s="3" t="s">
        <v>10611</v>
      </c>
      <c r="C711" s="4" t="s">
        <v>10612</v>
      </c>
      <c r="D711" s="4" t="s">
        <v>10613</v>
      </c>
      <c r="E711" s="4" t="s">
        <v>10614</v>
      </c>
      <c r="F711" s="4" t="s">
        <v>10615</v>
      </c>
      <c r="G711" s="4" t="s">
        <v>10616</v>
      </c>
      <c r="H711" s="3" t="s">
        <v>10769</v>
      </c>
      <c r="I711" s="4" t="s">
        <v>10770</v>
      </c>
      <c r="J711" s="4" t="s">
        <v>10771</v>
      </c>
      <c r="K711" s="5" t="s">
        <v>10772</v>
      </c>
      <c r="L711" s="6">
        <v>3</v>
      </c>
      <c r="M711" s="5" t="s">
        <v>126</v>
      </c>
      <c r="N711" s="90">
        <v>1</v>
      </c>
      <c r="O711" s="5" t="s">
        <v>139</v>
      </c>
      <c r="P711" s="90">
        <v>1</v>
      </c>
      <c r="Q711" s="5" t="s">
        <v>187</v>
      </c>
      <c r="R711" s="90">
        <v>11</v>
      </c>
      <c r="S711" s="4" t="s">
        <v>631</v>
      </c>
      <c r="T711" s="68" t="str">
        <f t="shared" si="10"/>
        <v>11. Ciudades y comunidades sostenibles</v>
      </c>
      <c r="U711" s="90" t="s">
        <v>528</v>
      </c>
      <c r="V711" s="4" t="s">
        <v>578</v>
      </c>
      <c r="W711" s="90" t="s">
        <v>498</v>
      </c>
      <c r="X711" s="4" t="s">
        <v>7760</v>
      </c>
      <c r="Y711" s="90" t="s">
        <v>351</v>
      </c>
      <c r="Z711" s="4" t="s">
        <v>7761</v>
      </c>
      <c r="AA711" s="54" t="s">
        <v>16522</v>
      </c>
      <c r="AB711" s="3" t="s">
        <v>10773</v>
      </c>
      <c r="AC711" s="4" t="s">
        <v>10774</v>
      </c>
      <c r="AD711" s="4" t="s">
        <v>10775</v>
      </c>
      <c r="AE711" s="4" t="s">
        <v>10776</v>
      </c>
      <c r="AF711" s="4" t="s">
        <v>10777</v>
      </c>
      <c r="AG711" s="4" t="s">
        <v>10778</v>
      </c>
      <c r="AH711" s="3">
        <v>0.2</v>
      </c>
      <c r="AI711" s="4" t="s">
        <v>10779</v>
      </c>
      <c r="AJ711" s="4" t="s">
        <v>10780</v>
      </c>
      <c r="AK711" s="4" t="s">
        <v>471</v>
      </c>
      <c r="AL711" s="4" t="s">
        <v>10781</v>
      </c>
      <c r="AM711" s="8">
        <v>0</v>
      </c>
      <c r="AN711" s="8">
        <v>0.06</v>
      </c>
      <c r="AO711" s="8">
        <v>0.12</v>
      </c>
      <c r="AP711" s="8">
        <v>0.2</v>
      </c>
      <c r="AQ711" s="6">
        <v>0.8</v>
      </c>
      <c r="AR711" s="5" t="s">
        <v>10782</v>
      </c>
      <c r="AS711" s="5" t="s">
        <v>10783</v>
      </c>
      <c r="AT711" s="5" t="s">
        <v>10766</v>
      </c>
      <c r="AU711" s="5" t="s">
        <v>10784</v>
      </c>
      <c r="AV711" s="5" t="s">
        <v>10785</v>
      </c>
      <c r="AW711" s="5" t="s">
        <v>10786</v>
      </c>
      <c r="AX711" s="5" t="s">
        <v>10787</v>
      </c>
      <c r="AY711" s="5" t="s">
        <v>10788</v>
      </c>
      <c r="AZ711" s="5" t="s">
        <v>10786</v>
      </c>
      <c r="BA711" s="5" t="s">
        <v>10787</v>
      </c>
      <c r="BB711" s="5" t="s">
        <v>10789</v>
      </c>
      <c r="BC711" s="5" t="s">
        <v>10790</v>
      </c>
      <c r="BD711" s="5" t="s">
        <v>10791</v>
      </c>
      <c r="BE711" s="5" t="s">
        <v>10792</v>
      </c>
      <c r="BF711" s="5" t="s">
        <v>10790</v>
      </c>
      <c r="BG711" s="5" t="s">
        <v>10791</v>
      </c>
      <c r="BH711" s="5" t="s">
        <v>10793</v>
      </c>
      <c r="BI711" s="5" t="s">
        <v>10790</v>
      </c>
      <c r="BJ711" s="5" t="s">
        <v>10791</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12417984</v>
      </c>
    </row>
    <row r="712" spans="1:77" ht="15.75" hidden="1">
      <c r="A712" s="51" t="s">
        <v>16149</v>
      </c>
      <c r="B712" s="3" t="s">
        <v>10611</v>
      </c>
      <c r="C712" s="4" t="s">
        <v>10612</v>
      </c>
      <c r="D712" s="4" t="s">
        <v>10613</v>
      </c>
      <c r="E712" s="4" t="s">
        <v>10614</v>
      </c>
      <c r="F712" s="4" t="s">
        <v>10615</v>
      </c>
      <c r="G712" s="4" t="s">
        <v>10616</v>
      </c>
      <c r="H712" s="3" t="s">
        <v>10794</v>
      </c>
      <c r="I712" s="4" t="s">
        <v>10795</v>
      </c>
      <c r="J712" s="4" t="s">
        <v>10796</v>
      </c>
      <c r="K712" s="5" t="s">
        <v>10797</v>
      </c>
      <c r="L712" s="6">
        <v>3</v>
      </c>
      <c r="M712" s="5" t="s">
        <v>126</v>
      </c>
      <c r="N712" s="90">
        <v>3</v>
      </c>
      <c r="O712" s="4" t="s">
        <v>141</v>
      </c>
      <c r="P712" s="90">
        <v>1</v>
      </c>
      <c r="Q712" s="4" t="s">
        <v>194</v>
      </c>
      <c r="R712" s="90">
        <v>11</v>
      </c>
      <c r="S712" s="4" t="s">
        <v>631</v>
      </c>
      <c r="T712" s="68" t="str">
        <f t="shared" si="10"/>
        <v>11. Ciudades y comunidades sostenibles</v>
      </c>
      <c r="U712" s="90" t="s">
        <v>528</v>
      </c>
      <c r="V712" s="4" t="s">
        <v>578</v>
      </c>
      <c r="W712" s="90" t="s">
        <v>498</v>
      </c>
      <c r="X712" s="4" t="s">
        <v>7760</v>
      </c>
      <c r="Y712" s="90" t="s">
        <v>351</v>
      </c>
      <c r="Z712" s="4" t="s">
        <v>7761</v>
      </c>
      <c r="AA712" s="54" t="s">
        <v>16522</v>
      </c>
      <c r="AB712" s="3" t="s">
        <v>10798</v>
      </c>
      <c r="AC712" s="4" t="s">
        <v>10799</v>
      </c>
      <c r="AD712" s="4" t="s">
        <v>10800</v>
      </c>
      <c r="AE712" s="4" t="s">
        <v>10801</v>
      </c>
      <c r="AF712" s="4" t="s">
        <v>10802</v>
      </c>
      <c r="AG712" s="4" t="s">
        <v>10803</v>
      </c>
      <c r="AH712" s="8">
        <v>1</v>
      </c>
      <c r="AI712" s="4" t="s">
        <v>10804</v>
      </c>
      <c r="AJ712" s="4" t="s">
        <v>10805</v>
      </c>
      <c r="AK712" s="4" t="s">
        <v>59</v>
      </c>
      <c r="AL712" s="4" t="s">
        <v>10806</v>
      </c>
      <c r="AM712" s="8">
        <v>0</v>
      </c>
      <c r="AN712" s="9">
        <v>0.222</v>
      </c>
      <c r="AO712" s="9">
        <v>0.55500000000000005</v>
      </c>
      <c r="AP712" s="9">
        <v>1</v>
      </c>
      <c r="AQ712" s="6">
        <v>4</v>
      </c>
      <c r="AR712" s="5" t="s">
        <v>10807</v>
      </c>
      <c r="AS712" s="5" t="s">
        <v>10808</v>
      </c>
      <c r="AT712" s="5" t="s">
        <v>10809</v>
      </c>
      <c r="AU712" s="5" t="s">
        <v>10810</v>
      </c>
      <c r="AV712" s="5" t="s">
        <v>229</v>
      </c>
      <c r="AW712" s="5" t="s">
        <v>229</v>
      </c>
      <c r="AX712" s="5" t="s">
        <v>229</v>
      </c>
      <c r="AY712" s="5" t="s">
        <v>229</v>
      </c>
      <c r="AZ712" s="5" t="s">
        <v>229</v>
      </c>
      <c r="BA712" s="5" t="s">
        <v>229</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328338184</v>
      </c>
    </row>
    <row r="713" spans="1:77" ht="15.75" hidden="1">
      <c r="A713" s="51" t="s">
        <v>16140</v>
      </c>
      <c r="B713" s="3" t="s">
        <v>10611</v>
      </c>
      <c r="C713" s="4" t="s">
        <v>10612</v>
      </c>
      <c r="D713" s="4" t="s">
        <v>10613</v>
      </c>
      <c r="E713" s="4" t="s">
        <v>10614</v>
      </c>
      <c r="F713" s="4" t="s">
        <v>10615</v>
      </c>
      <c r="G713" s="4" t="s">
        <v>10616</v>
      </c>
      <c r="H713" s="3" t="s">
        <v>10639</v>
      </c>
      <c r="I713" s="4" t="s">
        <v>10640</v>
      </c>
      <c r="J713" s="4" t="s">
        <v>10641</v>
      </c>
      <c r="K713" s="5" t="s">
        <v>10642</v>
      </c>
      <c r="L713" s="6">
        <v>3</v>
      </c>
      <c r="M713" s="5" t="s">
        <v>126</v>
      </c>
      <c r="N713" s="90">
        <v>3</v>
      </c>
      <c r="O713" s="5" t="s">
        <v>141</v>
      </c>
      <c r="P713" s="90">
        <v>2</v>
      </c>
      <c r="Q713" s="5" t="s">
        <v>195</v>
      </c>
      <c r="R713" s="90">
        <v>11</v>
      </c>
      <c r="S713" s="4" t="s">
        <v>631</v>
      </c>
      <c r="T713" s="68" t="str">
        <f t="shared" ref="T713:T776" si="11">R713&amp;". "&amp;S713</f>
        <v>11. Ciudades y comunidades sostenibles</v>
      </c>
      <c r="U713" s="90" t="s">
        <v>528</v>
      </c>
      <c r="V713" s="4" t="s">
        <v>578</v>
      </c>
      <c r="W713" s="90" t="s">
        <v>498</v>
      </c>
      <c r="X713" s="4" t="s">
        <v>7760</v>
      </c>
      <c r="Y713" s="90" t="s">
        <v>351</v>
      </c>
      <c r="Z713" s="4" t="s">
        <v>7761</v>
      </c>
      <c r="AA713" s="54" t="s">
        <v>16522</v>
      </c>
      <c r="AB713" s="3" t="s">
        <v>10643</v>
      </c>
      <c r="AC713" s="4" t="s">
        <v>10644</v>
      </c>
      <c r="AD713" s="4" t="s">
        <v>10645</v>
      </c>
      <c r="AE713" s="4" t="s">
        <v>7322</v>
      </c>
      <c r="AF713" s="4" t="s">
        <v>10646</v>
      </c>
      <c r="AG713" s="4" t="s">
        <v>10647</v>
      </c>
      <c r="AH713" s="8">
        <v>1</v>
      </c>
      <c r="AI713" s="4" t="s">
        <v>10648</v>
      </c>
      <c r="AJ713" s="4" t="s">
        <v>10649</v>
      </c>
      <c r="AK713" s="4" t="s">
        <v>59</v>
      </c>
      <c r="AL713" s="4" t="s">
        <v>10650</v>
      </c>
      <c r="AM713" s="9">
        <v>0.25</v>
      </c>
      <c r="AN713" s="9">
        <v>0.5</v>
      </c>
      <c r="AO713" s="9">
        <v>0.75</v>
      </c>
      <c r="AP713" s="9">
        <v>1</v>
      </c>
      <c r="AQ713" s="3" t="s">
        <v>10651</v>
      </c>
      <c r="AR713" s="5" t="s">
        <v>10652</v>
      </c>
      <c r="AS713" s="5" t="s">
        <v>10653</v>
      </c>
      <c r="AT713" s="5" t="s">
        <v>10654</v>
      </c>
      <c r="AU713" s="5" t="s">
        <v>10655</v>
      </c>
      <c r="AV713" s="5" t="s">
        <v>10656</v>
      </c>
      <c r="AW713" s="5" t="s">
        <v>10654</v>
      </c>
      <c r="AX713" s="5" t="s">
        <v>10655</v>
      </c>
      <c r="AY713" s="5" t="s">
        <v>10657</v>
      </c>
      <c r="AZ713" s="5" t="s">
        <v>10654</v>
      </c>
      <c r="BA713" s="5" t="s">
        <v>10655</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12725215</v>
      </c>
    </row>
    <row r="714" spans="1:77" ht="15.75" hidden="1">
      <c r="A714" s="51" t="s">
        <v>16141</v>
      </c>
      <c r="B714" s="3" t="s">
        <v>10611</v>
      </c>
      <c r="C714" s="4" t="s">
        <v>10612</v>
      </c>
      <c r="D714" s="4" t="s">
        <v>10613</v>
      </c>
      <c r="E714" s="4" t="s">
        <v>10614</v>
      </c>
      <c r="F714" s="4" t="s">
        <v>10615</v>
      </c>
      <c r="G714" s="4" t="s">
        <v>10616</v>
      </c>
      <c r="H714" s="3" t="s">
        <v>10658</v>
      </c>
      <c r="I714" s="4" t="s">
        <v>10659</v>
      </c>
      <c r="J714" s="4" t="s">
        <v>10660</v>
      </c>
      <c r="K714" s="5" t="s">
        <v>10661</v>
      </c>
      <c r="L714" s="6">
        <v>3</v>
      </c>
      <c r="M714" s="5" t="s">
        <v>126</v>
      </c>
      <c r="N714" s="90">
        <v>2</v>
      </c>
      <c r="O714" s="4" t="s">
        <v>10662</v>
      </c>
      <c r="P714" s="90">
        <v>1</v>
      </c>
      <c r="Q714" s="4" t="s">
        <v>191</v>
      </c>
      <c r="R714" s="90">
        <v>11</v>
      </c>
      <c r="S714" s="4" t="s">
        <v>631</v>
      </c>
      <c r="T714" s="68" t="str">
        <f t="shared" si="11"/>
        <v>11. Ciudades y comunidades sostenibles</v>
      </c>
      <c r="U714" s="90" t="s">
        <v>528</v>
      </c>
      <c r="V714" s="4" t="s">
        <v>578</v>
      </c>
      <c r="W714" s="90" t="s">
        <v>498</v>
      </c>
      <c r="X714" s="4" t="s">
        <v>7760</v>
      </c>
      <c r="Y714" s="90" t="s">
        <v>351</v>
      </c>
      <c r="Z714" s="4" t="s">
        <v>7761</v>
      </c>
      <c r="AA714" s="54" t="s">
        <v>16522</v>
      </c>
      <c r="AB714" s="3">
        <v>266</v>
      </c>
      <c r="AC714" s="4" t="s">
        <v>10663</v>
      </c>
      <c r="AD714" s="4" t="s">
        <v>10664</v>
      </c>
      <c r="AE714" s="4" t="s">
        <v>10665</v>
      </c>
      <c r="AF714" s="4" t="s">
        <v>10666</v>
      </c>
      <c r="AG714" s="4" t="s">
        <v>10667</v>
      </c>
      <c r="AH714" s="8">
        <v>1</v>
      </c>
      <c r="AI714" s="4" t="s">
        <v>10668</v>
      </c>
      <c r="AJ714" s="4" t="s">
        <v>10669</v>
      </c>
      <c r="AK714" s="4" t="s">
        <v>59</v>
      </c>
      <c r="AL714" s="4" t="s">
        <v>10670</v>
      </c>
      <c r="AM714" s="8">
        <v>0</v>
      </c>
      <c r="AN714" s="8">
        <v>0</v>
      </c>
      <c r="AO714" s="8">
        <v>0</v>
      </c>
      <c r="AP714" s="9">
        <v>1</v>
      </c>
      <c r="AQ714" s="6">
        <v>4</v>
      </c>
      <c r="AR714" s="5" t="s">
        <v>10671</v>
      </c>
      <c r="AS714" s="5" t="s">
        <v>10672</v>
      </c>
      <c r="AT714" s="5" t="s">
        <v>10673</v>
      </c>
      <c r="AU714" s="5" t="s">
        <v>10674</v>
      </c>
      <c r="AV714" s="5" t="s">
        <v>10675</v>
      </c>
      <c r="AW714" s="5" t="s">
        <v>10632</v>
      </c>
      <c r="AX714" s="5" t="s">
        <v>10633</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474015221.12</v>
      </c>
    </row>
    <row r="715" spans="1:77" ht="15.75" hidden="1">
      <c r="A715" s="51" t="s">
        <v>16142</v>
      </c>
      <c r="B715" s="3" t="s">
        <v>10611</v>
      </c>
      <c r="C715" s="4" t="s">
        <v>10612</v>
      </c>
      <c r="D715" s="4" t="s">
        <v>10613</v>
      </c>
      <c r="E715" s="4" t="s">
        <v>10614</v>
      </c>
      <c r="F715" s="4" t="s">
        <v>10615</v>
      </c>
      <c r="G715" s="4" t="s">
        <v>10616</v>
      </c>
      <c r="H715" s="3" t="s">
        <v>10676</v>
      </c>
      <c r="I715" s="4" t="s">
        <v>10677</v>
      </c>
      <c r="J715" s="4" t="s">
        <v>10678</v>
      </c>
      <c r="K715" s="5" t="s">
        <v>10679</v>
      </c>
      <c r="L715" s="6">
        <v>3</v>
      </c>
      <c r="M715" s="5" t="s">
        <v>126</v>
      </c>
      <c r="N715" s="90">
        <v>2</v>
      </c>
      <c r="O715" s="5" t="s">
        <v>10662</v>
      </c>
      <c r="P715" s="90">
        <v>6</v>
      </c>
      <c r="Q715" s="5" t="s">
        <v>193</v>
      </c>
      <c r="R715" s="90">
        <v>11</v>
      </c>
      <c r="S715" s="4" t="s">
        <v>631</v>
      </c>
      <c r="T715" s="68" t="str">
        <f t="shared" si="11"/>
        <v>11. Ciudades y comunidades sostenibles</v>
      </c>
      <c r="U715" s="90" t="s">
        <v>528</v>
      </c>
      <c r="V715" s="4" t="s">
        <v>578</v>
      </c>
      <c r="W715" s="90" t="s">
        <v>498</v>
      </c>
      <c r="X715" s="4" t="s">
        <v>7760</v>
      </c>
      <c r="Y715" s="90" t="s">
        <v>351</v>
      </c>
      <c r="Z715" s="4" t="s">
        <v>7761</v>
      </c>
      <c r="AA715" s="54" t="s">
        <v>16522</v>
      </c>
      <c r="AB715" s="3" t="s">
        <v>10680</v>
      </c>
      <c r="AC715" s="4" t="s">
        <v>10681</v>
      </c>
      <c r="AD715" s="4" t="s">
        <v>10682</v>
      </c>
      <c r="AE715" s="4" t="s">
        <v>10683</v>
      </c>
      <c r="AF715" s="4" t="s">
        <v>10684</v>
      </c>
      <c r="AG715" s="4" t="s">
        <v>10685</v>
      </c>
      <c r="AH715" s="8">
        <v>1</v>
      </c>
      <c r="AI715" s="4" t="s">
        <v>10686</v>
      </c>
      <c r="AJ715" s="4" t="s">
        <v>10687</v>
      </c>
      <c r="AK715" s="4" t="s">
        <v>59</v>
      </c>
      <c r="AL715" s="4" t="s">
        <v>10688</v>
      </c>
      <c r="AM715" s="9">
        <v>0.22800000000000001</v>
      </c>
      <c r="AN715" s="9">
        <v>0.46400000000000002</v>
      </c>
      <c r="AO715" s="9">
        <v>0.73199999999999998</v>
      </c>
      <c r="AP715" s="9">
        <v>1</v>
      </c>
      <c r="AQ715" s="3" t="s">
        <v>10689</v>
      </c>
      <c r="AR715" s="5" t="s">
        <v>10690</v>
      </c>
      <c r="AS715" s="5" t="s">
        <v>10691</v>
      </c>
      <c r="AT715" s="5" t="s">
        <v>10692</v>
      </c>
      <c r="AU715" s="5" t="s">
        <v>10693</v>
      </c>
      <c r="AV715" s="5" t="s">
        <v>10694</v>
      </c>
      <c r="AW715" s="5" t="s">
        <v>10692</v>
      </c>
      <c r="AX715" s="5" t="s">
        <v>10693</v>
      </c>
      <c r="AY715" s="5" t="s">
        <v>10695</v>
      </c>
      <c r="AZ715" s="5" t="s">
        <v>10696</v>
      </c>
      <c r="BA715" s="5" t="s">
        <v>10697</v>
      </c>
      <c r="BB715" s="5" t="s">
        <v>10698</v>
      </c>
      <c r="BC715" s="5" t="s">
        <v>10699</v>
      </c>
      <c r="BD715" s="5" t="s">
        <v>10700</v>
      </c>
      <c r="BE715" s="5" t="s">
        <v>10701</v>
      </c>
      <c r="BF715" s="5" t="s">
        <v>10702</v>
      </c>
      <c r="BG715" s="5" t="s">
        <v>10703</v>
      </c>
      <c r="BH715" s="5" t="s">
        <v>10704</v>
      </c>
      <c r="BI715" s="5" t="s">
        <v>10705</v>
      </c>
      <c r="BJ715" s="5" t="s">
        <v>10706</v>
      </c>
      <c r="BK715" s="5" t="s">
        <v>10707</v>
      </c>
      <c r="BL715" s="5" t="s">
        <v>10708</v>
      </c>
      <c r="BM715" s="5" t="s">
        <v>10709</v>
      </c>
      <c r="BN715" s="5" t="s">
        <v>10710</v>
      </c>
      <c r="BO715" s="5" t="s">
        <v>10708</v>
      </c>
      <c r="BP715" s="5" t="s">
        <v>10709</v>
      </c>
      <c r="BQ715" s="5" t="s">
        <v>229</v>
      </c>
      <c r="BR715" s="5" t="s">
        <v>229</v>
      </c>
      <c r="BS715" s="5" t="s">
        <v>229</v>
      </c>
      <c r="BT715" s="5" t="s">
        <v>229</v>
      </c>
      <c r="BU715" s="5" t="s">
        <v>229</v>
      </c>
      <c r="BV715" s="4" t="s">
        <v>229</v>
      </c>
      <c r="BY715" s="69">
        <v>42800</v>
      </c>
    </row>
    <row r="716" spans="1:77" ht="15.75" hidden="1">
      <c r="A716" s="51" t="s">
        <v>16143</v>
      </c>
      <c r="B716" s="3" t="s">
        <v>10611</v>
      </c>
      <c r="C716" s="4" t="s">
        <v>10612</v>
      </c>
      <c r="D716" s="4" t="s">
        <v>10613</v>
      </c>
      <c r="E716" s="4" t="s">
        <v>10614</v>
      </c>
      <c r="F716" s="4" t="s">
        <v>10615</v>
      </c>
      <c r="G716" s="4" t="s">
        <v>10616</v>
      </c>
      <c r="H716" s="3" t="s">
        <v>14</v>
      </c>
      <c r="I716" s="4" t="s">
        <v>16</v>
      </c>
      <c r="J716" s="4" t="s">
        <v>10711</v>
      </c>
      <c r="K716" s="5" t="s">
        <v>10712</v>
      </c>
      <c r="L716" s="6">
        <v>3</v>
      </c>
      <c r="M716" s="5" t="s">
        <v>126</v>
      </c>
      <c r="N716" s="90">
        <v>1</v>
      </c>
      <c r="O716" s="4" t="s">
        <v>139</v>
      </c>
      <c r="P716" s="90">
        <v>1</v>
      </c>
      <c r="Q716" s="4" t="s">
        <v>187</v>
      </c>
      <c r="R716" s="90">
        <v>16</v>
      </c>
      <c r="S716" s="4" t="s">
        <v>31</v>
      </c>
      <c r="T716" s="68" t="str">
        <f t="shared" si="11"/>
        <v>16. Paz, justicia e instituciones sólidas</v>
      </c>
      <c r="U716" s="90" t="s">
        <v>528</v>
      </c>
      <c r="V716" s="4" t="s">
        <v>578</v>
      </c>
      <c r="W716" s="90" t="s">
        <v>497</v>
      </c>
      <c r="X716" s="4" t="s">
        <v>579</v>
      </c>
      <c r="Y716" s="90" t="s">
        <v>349</v>
      </c>
      <c r="Z716" s="4" t="s">
        <v>8947</v>
      </c>
      <c r="AA716" s="54" t="s">
        <v>16526</v>
      </c>
      <c r="AB716" s="3" t="s">
        <v>42</v>
      </c>
      <c r="AC716" s="4" t="s">
        <v>44</v>
      </c>
      <c r="AD716" s="4" t="s">
        <v>10713</v>
      </c>
      <c r="AE716" s="4" t="s">
        <v>10714</v>
      </c>
      <c r="AF716" s="4" t="s">
        <v>10715</v>
      </c>
      <c r="AG716" s="4" t="s">
        <v>10716</v>
      </c>
      <c r="AH716" s="3">
        <v>30</v>
      </c>
      <c r="AI716" s="4" t="s">
        <v>10717</v>
      </c>
      <c r="AJ716" s="4" t="s">
        <v>10718</v>
      </c>
      <c r="AK716" s="4" t="s">
        <v>730</v>
      </c>
      <c r="AL716" s="4" t="s">
        <v>10719</v>
      </c>
      <c r="AM716" s="3">
        <v>7</v>
      </c>
      <c r="AN716" s="3">
        <v>7</v>
      </c>
      <c r="AO716" s="3">
        <v>8</v>
      </c>
      <c r="AP716" s="3">
        <v>8</v>
      </c>
      <c r="AQ716" s="3" t="s">
        <v>10720</v>
      </c>
      <c r="AR716" s="5" t="s">
        <v>362</v>
      </c>
      <c r="AS716" s="5" t="s">
        <v>10721</v>
      </c>
      <c r="AT716" s="5" t="s">
        <v>10722</v>
      </c>
      <c r="AU716" s="5" t="s">
        <v>10723</v>
      </c>
      <c r="AV716" s="5" t="s">
        <v>229</v>
      </c>
      <c r="AW716" s="5" t="s">
        <v>229</v>
      </c>
      <c r="AX716" s="5" t="s">
        <v>229</v>
      </c>
      <c r="AY716" s="5" t="s">
        <v>229</v>
      </c>
      <c r="AZ716" s="5" t="s">
        <v>229</v>
      </c>
      <c r="BA716" s="5" t="s">
        <v>229</v>
      </c>
      <c r="BB716" s="5" t="s">
        <v>229</v>
      </c>
      <c r="BC716" s="5" t="s">
        <v>229</v>
      </c>
      <c r="BD716" s="5" t="s">
        <v>229</v>
      </c>
      <c r="BE716" s="5" t="s">
        <v>229</v>
      </c>
      <c r="BF716" s="5" t="s">
        <v>229</v>
      </c>
      <c r="BG716" s="5" t="s">
        <v>229</v>
      </c>
      <c r="BH716" s="5" t="s">
        <v>229</v>
      </c>
      <c r="BI716" s="5" t="s">
        <v>229</v>
      </c>
      <c r="BJ716" s="5" t="s">
        <v>229</v>
      </c>
      <c r="BK716" s="5" t="s">
        <v>229</v>
      </c>
      <c r="BL716" s="5" t="s">
        <v>229</v>
      </c>
      <c r="BM716" s="5" t="s">
        <v>229</v>
      </c>
      <c r="BN716" s="5" t="s">
        <v>229</v>
      </c>
      <c r="BO716" s="5" t="s">
        <v>229</v>
      </c>
      <c r="BP716" s="5" t="s">
        <v>229</v>
      </c>
      <c r="BQ716" s="5" t="s">
        <v>229</v>
      </c>
      <c r="BR716" s="5" t="s">
        <v>229</v>
      </c>
      <c r="BS716" s="5" t="s">
        <v>229</v>
      </c>
      <c r="BT716" s="5" t="s">
        <v>229</v>
      </c>
      <c r="BU716" s="5" t="s">
        <v>229</v>
      </c>
      <c r="BV716" s="4" t="s">
        <v>229</v>
      </c>
      <c r="BY716" s="69">
        <v>793245667</v>
      </c>
    </row>
    <row r="717" spans="1:77" ht="15.75" hidden="1">
      <c r="A717" s="51" t="s">
        <v>16144</v>
      </c>
      <c r="B717" s="3" t="s">
        <v>10611</v>
      </c>
      <c r="C717" s="4" t="s">
        <v>10612</v>
      </c>
      <c r="D717" s="4" t="s">
        <v>10613</v>
      </c>
      <c r="E717" s="4" t="s">
        <v>10614</v>
      </c>
      <c r="F717" s="4" t="s">
        <v>10615</v>
      </c>
      <c r="G717" s="4" t="s">
        <v>10616</v>
      </c>
      <c r="H717" s="3" t="s">
        <v>231</v>
      </c>
      <c r="I717" s="4" t="s">
        <v>232</v>
      </c>
      <c r="J717" s="4" t="s">
        <v>10724</v>
      </c>
      <c r="K717" s="5" t="s">
        <v>10725</v>
      </c>
      <c r="L717" s="6">
        <v>3</v>
      </c>
      <c r="M717" s="5" t="s">
        <v>126</v>
      </c>
      <c r="N717" s="90">
        <v>3</v>
      </c>
      <c r="O717" s="5" t="s">
        <v>141</v>
      </c>
      <c r="P717" s="90">
        <v>2</v>
      </c>
      <c r="Q717" s="5" t="s">
        <v>195</v>
      </c>
      <c r="R717" s="90">
        <v>16</v>
      </c>
      <c r="S717" s="4" t="s">
        <v>31</v>
      </c>
      <c r="T717" s="68" t="str">
        <f t="shared" si="11"/>
        <v>16. Paz, justicia e instituciones sólidas</v>
      </c>
      <c r="U717" s="90" t="s">
        <v>497</v>
      </c>
      <c r="V717" s="4" t="s">
        <v>34</v>
      </c>
      <c r="W717" s="90" t="s">
        <v>3581</v>
      </c>
      <c r="X717" s="4" t="s">
        <v>235</v>
      </c>
      <c r="Y717" s="90" t="s">
        <v>349</v>
      </c>
      <c r="Z717" s="4" t="s">
        <v>236</v>
      </c>
      <c r="AA717" s="54" t="s">
        <v>16481</v>
      </c>
      <c r="AB717" s="3" t="s">
        <v>237</v>
      </c>
      <c r="AC717" s="4" t="s">
        <v>238</v>
      </c>
      <c r="AD717" s="4" t="s">
        <v>10726</v>
      </c>
      <c r="AE717" s="4" t="s">
        <v>10727</v>
      </c>
      <c r="AF717" s="4" t="s">
        <v>10728</v>
      </c>
      <c r="AG717" s="4" t="s">
        <v>10729</v>
      </c>
      <c r="AH717" s="3">
        <v>1</v>
      </c>
      <c r="AI717" s="4" t="s">
        <v>10730</v>
      </c>
      <c r="AJ717" s="4" t="s">
        <v>10731</v>
      </c>
      <c r="AK717" s="4" t="s">
        <v>844</v>
      </c>
      <c r="AL717" s="4" t="s">
        <v>10732</v>
      </c>
      <c r="AM717" s="8">
        <v>0</v>
      </c>
      <c r="AN717" s="8">
        <v>0</v>
      </c>
      <c r="AO717" s="8">
        <v>0</v>
      </c>
      <c r="AP717" s="8">
        <v>1</v>
      </c>
      <c r="AQ717" s="3" t="s">
        <v>10733</v>
      </c>
      <c r="AR717" s="5" t="s">
        <v>10734</v>
      </c>
      <c r="AS717" s="5" t="s">
        <v>10735</v>
      </c>
      <c r="AT717" s="5" t="s">
        <v>10736</v>
      </c>
      <c r="AU717" s="5" t="s">
        <v>10737</v>
      </c>
      <c r="AV717" s="5" t="s">
        <v>10738</v>
      </c>
      <c r="AW717" s="5" t="s">
        <v>10736</v>
      </c>
      <c r="AX717" s="5" t="s">
        <v>10737</v>
      </c>
      <c r="AY717" s="5" t="s">
        <v>10739</v>
      </c>
      <c r="AZ717" s="5" t="s">
        <v>10736</v>
      </c>
      <c r="BA717" s="5" t="s">
        <v>10737</v>
      </c>
      <c r="BB717" s="5" t="s">
        <v>229</v>
      </c>
      <c r="BC717" s="5" t="s">
        <v>229</v>
      </c>
      <c r="BD717" s="5" t="s">
        <v>229</v>
      </c>
      <c r="BE717" s="5" t="s">
        <v>229</v>
      </c>
      <c r="BF717" s="5" t="s">
        <v>229</v>
      </c>
      <c r="BG717" s="5" t="s">
        <v>229</v>
      </c>
      <c r="BH717" s="5" t="s">
        <v>229</v>
      </c>
      <c r="BI717" s="5" t="s">
        <v>229</v>
      </c>
      <c r="BJ717" s="5" t="s">
        <v>229</v>
      </c>
      <c r="BK717" s="5" t="s">
        <v>229</v>
      </c>
      <c r="BL717" s="5" t="s">
        <v>229</v>
      </c>
      <c r="BM717" s="5" t="s">
        <v>229</v>
      </c>
      <c r="BN717" s="5" t="s">
        <v>229</v>
      </c>
      <c r="BO717" s="5" t="s">
        <v>229</v>
      </c>
      <c r="BP717" s="5" t="s">
        <v>229</v>
      </c>
      <c r="BQ717" s="5" t="s">
        <v>229</v>
      </c>
      <c r="BR717" s="5" t="s">
        <v>229</v>
      </c>
      <c r="BS717" s="5" t="s">
        <v>229</v>
      </c>
      <c r="BT717" s="5" t="s">
        <v>229</v>
      </c>
      <c r="BU717" s="5" t="s">
        <v>229</v>
      </c>
      <c r="BV717" s="4" t="s">
        <v>229</v>
      </c>
      <c r="BY717" s="69">
        <v>200000</v>
      </c>
    </row>
    <row r="718" spans="1:77" ht="15.75" hidden="1">
      <c r="A718" s="51" t="s">
        <v>16145</v>
      </c>
      <c r="B718" s="3" t="s">
        <v>10611</v>
      </c>
      <c r="C718" s="4" t="s">
        <v>10612</v>
      </c>
      <c r="D718" s="4" t="s">
        <v>10613</v>
      </c>
      <c r="E718" s="4" t="s">
        <v>10614</v>
      </c>
      <c r="F718" s="4" t="s">
        <v>10615</v>
      </c>
      <c r="G718" s="4" t="s">
        <v>10616</v>
      </c>
      <c r="H718" s="3" t="s">
        <v>248</v>
      </c>
      <c r="I718" s="4" t="s">
        <v>249</v>
      </c>
      <c r="J718" s="4" t="s">
        <v>10740</v>
      </c>
      <c r="K718" s="5" t="s">
        <v>10741</v>
      </c>
      <c r="L718" s="6">
        <v>3</v>
      </c>
      <c r="M718" s="5" t="s">
        <v>126</v>
      </c>
      <c r="N718" s="90" t="s">
        <v>528</v>
      </c>
      <c r="O718" s="4" t="s">
        <v>141</v>
      </c>
      <c r="P718" s="90" t="s">
        <v>349</v>
      </c>
      <c r="Q718" s="4" t="s">
        <v>195</v>
      </c>
      <c r="R718" s="90">
        <v>16</v>
      </c>
      <c r="S718" s="4" t="s">
        <v>31</v>
      </c>
      <c r="T718" s="68" t="str">
        <f t="shared" si="11"/>
        <v>16. Paz, justicia e instituciones sólidas</v>
      </c>
      <c r="U718" s="90" t="s">
        <v>528</v>
      </c>
      <c r="V718" s="4" t="s">
        <v>34</v>
      </c>
      <c r="W718" s="90" t="s">
        <v>498</v>
      </c>
      <c r="X718" s="4" t="s">
        <v>37</v>
      </c>
      <c r="Y718" s="90" t="s">
        <v>351</v>
      </c>
      <c r="Z718" s="4" t="s">
        <v>252</v>
      </c>
      <c r="AA718" s="54" t="s">
        <v>16522</v>
      </c>
      <c r="AB718" s="3" t="s">
        <v>253</v>
      </c>
      <c r="AC718" s="4" t="s">
        <v>254</v>
      </c>
      <c r="AD718" s="4" t="s">
        <v>10742</v>
      </c>
      <c r="AE718" s="4" t="s">
        <v>10743</v>
      </c>
      <c r="AF718" s="4" t="s">
        <v>10744</v>
      </c>
      <c r="AG718" s="4" t="s">
        <v>10745</v>
      </c>
      <c r="AH718" s="3">
        <v>30</v>
      </c>
      <c r="AI718" s="4" t="s">
        <v>10746</v>
      </c>
      <c r="AJ718" s="4" t="s">
        <v>10747</v>
      </c>
      <c r="AK718" s="4" t="s">
        <v>844</v>
      </c>
      <c r="AL718" s="4" t="s">
        <v>10748</v>
      </c>
      <c r="AM718" s="3">
        <v>8</v>
      </c>
      <c r="AN718" s="3">
        <v>8</v>
      </c>
      <c r="AO718" s="3">
        <v>8</v>
      </c>
      <c r="AP718" s="3">
        <v>6</v>
      </c>
      <c r="AQ718" s="3" t="s">
        <v>10749</v>
      </c>
      <c r="AR718" s="5" t="s">
        <v>10750</v>
      </c>
      <c r="AS718" s="5" t="s">
        <v>10751</v>
      </c>
      <c r="AT718" s="5" t="s">
        <v>10752</v>
      </c>
      <c r="AU718" s="5" t="s">
        <v>10753</v>
      </c>
      <c r="AV718" s="5" t="s">
        <v>10754</v>
      </c>
      <c r="AW718" s="5" t="s">
        <v>10752</v>
      </c>
      <c r="AX718" s="5" t="s">
        <v>10753</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5" t="s">
        <v>229</v>
      </c>
      <c r="BO718" s="5" t="s">
        <v>229</v>
      </c>
      <c r="BP718" s="5" t="s">
        <v>229</v>
      </c>
      <c r="BQ718" s="5" t="s">
        <v>229</v>
      </c>
      <c r="BR718" s="5" t="s">
        <v>229</v>
      </c>
      <c r="BS718" s="5" t="s">
        <v>229</v>
      </c>
      <c r="BT718" s="5" t="s">
        <v>229</v>
      </c>
      <c r="BU718" s="5" t="s">
        <v>229</v>
      </c>
      <c r="BV718" s="4" t="s">
        <v>229</v>
      </c>
      <c r="BY718" s="69">
        <v>20000</v>
      </c>
    </row>
    <row r="719" spans="1:77" ht="15.75" hidden="1">
      <c r="A719" s="51" t="s">
        <v>16146</v>
      </c>
      <c r="B719" s="3" t="s">
        <v>10611</v>
      </c>
      <c r="C719" s="4" t="s">
        <v>10612</v>
      </c>
      <c r="D719" s="4" t="s">
        <v>10613</v>
      </c>
      <c r="E719" s="4" t="s">
        <v>10614</v>
      </c>
      <c r="F719" s="4" t="s">
        <v>10615</v>
      </c>
      <c r="G719" s="4" t="s">
        <v>10616</v>
      </c>
      <c r="H719" s="3" t="s">
        <v>263</v>
      </c>
      <c r="I719" s="4" t="s">
        <v>264</v>
      </c>
      <c r="J719" s="4" t="s">
        <v>10755</v>
      </c>
      <c r="K719" s="5" t="s">
        <v>10756</v>
      </c>
      <c r="L719" s="6">
        <v>3</v>
      </c>
      <c r="M719" s="5" t="s">
        <v>126</v>
      </c>
      <c r="N719" s="90">
        <v>3</v>
      </c>
      <c r="O719" s="5" t="s">
        <v>141</v>
      </c>
      <c r="P719" s="90">
        <v>1</v>
      </c>
      <c r="Q719" s="5" t="s">
        <v>194</v>
      </c>
      <c r="R719" s="90">
        <v>5</v>
      </c>
      <c r="S719" s="4" t="s">
        <v>268</v>
      </c>
      <c r="T719" s="68" t="str">
        <f t="shared" si="11"/>
        <v xml:space="preserve">5. Igualdad de género </v>
      </c>
      <c r="U719" s="90" t="s">
        <v>497</v>
      </c>
      <c r="V719" s="4" t="s">
        <v>34</v>
      </c>
      <c r="W719" s="90" t="s">
        <v>349</v>
      </c>
      <c r="X719" s="4" t="s">
        <v>269</v>
      </c>
      <c r="Y719" s="90" t="s">
        <v>840</v>
      </c>
      <c r="Z719" s="4" t="s">
        <v>270</v>
      </c>
      <c r="AA719" s="54" t="s">
        <v>16482</v>
      </c>
      <c r="AB719" s="3" t="s">
        <v>271</v>
      </c>
      <c r="AC719" s="4" t="s">
        <v>272</v>
      </c>
      <c r="AD719" s="4" t="s">
        <v>10757</v>
      </c>
      <c r="AE719" s="4" t="s">
        <v>10758</v>
      </c>
      <c r="AF719" s="4" t="s">
        <v>10759</v>
      </c>
      <c r="AG719" s="4" t="s">
        <v>10760</v>
      </c>
      <c r="AH719" s="8">
        <v>1</v>
      </c>
      <c r="AI719" s="4" t="s">
        <v>10761</v>
      </c>
      <c r="AJ719" s="4" t="s">
        <v>10762</v>
      </c>
      <c r="AK719" s="4" t="s">
        <v>59</v>
      </c>
      <c r="AL719" s="4" t="s">
        <v>10763</v>
      </c>
      <c r="AM719" s="8">
        <v>0</v>
      </c>
      <c r="AN719" s="9">
        <v>0.3</v>
      </c>
      <c r="AO719" s="9">
        <v>0.6</v>
      </c>
      <c r="AP719" s="9">
        <v>1</v>
      </c>
      <c r="AQ719" s="6">
        <v>0.8</v>
      </c>
      <c r="AR719" s="5" t="s">
        <v>10764</v>
      </c>
      <c r="AS719" s="5" t="s">
        <v>10765</v>
      </c>
      <c r="AT719" s="5" t="s">
        <v>10766</v>
      </c>
      <c r="AU719" s="5" t="s">
        <v>10767</v>
      </c>
      <c r="AV719" s="5" t="s">
        <v>10768</v>
      </c>
      <c r="AW719" s="5" t="s">
        <v>10766</v>
      </c>
      <c r="AX719" s="5" t="s">
        <v>10767</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5" t="s">
        <v>229</v>
      </c>
      <c r="BO719" s="5" t="s">
        <v>229</v>
      </c>
      <c r="BP719" s="5" t="s">
        <v>229</v>
      </c>
      <c r="BQ719" s="5" t="s">
        <v>229</v>
      </c>
      <c r="BR719" s="5" t="s">
        <v>229</v>
      </c>
      <c r="BS719" s="5" t="s">
        <v>229</v>
      </c>
      <c r="BT719" s="5" t="s">
        <v>229</v>
      </c>
      <c r="BU719" s="5" t="s">
        <v>229</v>
      </c>
      <c r="BV719" s="4" t="s">
        <v>229</v>
      </c>
      <c r="BY719" s="69">
        <v>13152984</v>
      </c>
    </row>
    <row r="720" spans="1:77" ht="15.75" hidden="1">
      <c r="A720" s="51" t="s">
        <v>16147</v>
      </c>
      <c r="B720" s="3" t="s">
        <v>10611</v>
      </c>
      <c r="C720" s="4" t="s">
        <v>10612</v>
      </c>
      <c r="D720" s="4" t="s">
        <v>10613</v>
      </c>
      <c r="E720" s="4" t="s">
        <v>10614</v>
      </c>
      <c r="F720" s="4" t="s">
        <v>10615</v>
      </c>
      <c r="G720" s="4" t="s">
        <v>10616</v>
      </c>
      <c r="H720" s="3" t="s">
        <v>345</v>
      </c>
      <c r="I720" s="4" t="s">
        <v>346</v>
      </c>
      <c r="J720" s="4" t="s">
        <v>347</v>
      </c>
      <c r="K720" s="5" t="s">
        <v>10811</v>
      </c>
      <c r="L720" s="6">
        <v>3</v>
      </c>
      <c r="M720" s="5" t="s">
        <v>126</v>
      </c>
      <c r="N720" s="90" t="s">
        <v>528</v>
      </c>
      <c r="O720" s="5" t="s">
        <v>141</v>
      </c>
      <c r="P720" s="90" t="s">
        <v>497</v>
      </c>
      <c r="Q720" s="5" t="s">
        <v>194</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t="s">
        <v>229</v>
      </c>
      <c r="BB720" s="4" t="s">
        <v>229</v>
      </c>
      <c r="BC720" s="4" t="s">
        <v>229</v>
      </c>
      <c r="BD720" s="4" t="s">
        <v>229</v>
      </c>
      <c r="BE720" s="4" t="s">
        <v>229</v>
      </c>
      <c r="BF720" s="4" t="s">
        <v>229</v>
      </c>
      <c r="BG720" s="4" t="s">
        <v>229</v>
      </c>
      <c r="BH720" s="4" t="s">
        <v>229</v>
      </c>
      <c r="BI720" s="4" t="s">
        <v>229</v>
      </c>
      <c r="BJ720" s="4" t="s">
        <v>229</v>
      </c>
      <c r="BK720" s="4" t="s">
        <v>229</v>
      </c>
      <c r="BL720" s="4" t="s">
        <v>229</v>
      </c>
      <c r="BM720" s="4" t="s">
        <v>229</v>
      </c>
      <c r="BN720" s="4" t="s">
        <v>229</v>
      </c>
      <c r="BO720" s="4" t="s">
        <v>229</v>
      </c>
      <c r="BP720" s="4" t="s">
        <v>229</v>
      </c>
      <c r="BQ720" s="4" t="s">
        <v>229</v>
      </c>
      <c r="BR720" s="4" t="s">
        <v>229</v>
      </c>
      <c r="BS720" s="4" t="s">
        <v>229</v>
      </c>
      <c r="BT720" s="4" t="s">
        <v>229</v>
      </c>
      <c r="BU720" s="4" t="s">
        <v>229</v>
      </c>
      <c r="BV720" s="4" t="s">
        <v>229</v>
      </c>
      <c r="BY720" s="69">
        <v>13152792</v>
      </c>
    </row>
    <row r="721" spans="1:77" ht="15.75" hidden="1">
      <c r="A721" s="51" t="s">
        <v>16150</v>
      </c>
      <c r="B721" s="3" t="s">
        <v>10812</v>
      </c>
      <c r="C721" s="4" t="s">
        <v>10813</v>
      </c>
      <c r="D721" s="4" t="s">
        <v>10814</v>
      </c>
      <c r="E721" s="4" t="s">
        <v>10815</v>
      </c>
      <c r="F721" s="4" t="s">
        <v>10816</v>
      </c>
      <c r="G721" s="4" t="s">
        <v>10817</v>
      </c>
      <c r="H721" s="3" t="s">
        <v>10818</v>
      </c>
      <c r="I721" s="4" t="s">
        <v>10819</v>
      </c>
      <c r="J721" s="4" t="s">
        <v>10820</v>
      </c>
      <c r="K721" s="5" t="s">
        <v>10821</v>
      </c>
      <c r="L721" s="6">
        <v>3</v>
      </c>
      <c r="M721" s="5" t="s">
        <v>126</v>
      </c>
      <c r="N721" s="90">
        <v>1</v>
      </c>
      <c r="O721" s="4" t="s">
        <v>139</v>
      </c>
      <c r="P721" s="90">
        <v>3</v>
      </c>
      <c r="Q721" s="4" t="s">
        <v>189</v>
      </c>
      <c r="R721" s="90">
        <v>11</v>
      </c>
      <c r="S721" s="4" t="s">
        <v>631</v>
      </c>
      <c r="T721" s="68" t="str">
        <f t="shared" si="11"/>
        <v>11. Ciudades y comunidades sostenibles</v>
      </c>
      <c r="U721" s="90" t="s">
        <v>349</v>
      </c>
      <c r="V721" s="4" t="s">
        <v>350</v>
      </c>
      <c r="W721" s="90" t="s">
        <v>349</v>
      </c>
      <c r="X721" s="4" t="s">
        <v>783</v>
      </c>
      <c r="Y721" s="90" t="s">
        <v>349</v>
      </c>
      <c r="Z721" s="4" t="s">
        <v>1720</v>
      </c>
      <c r="AA721" s="54" t="s">
        <v>16504</v>
      </c>
      <c r="AB721" s="3" t="s">
        <v>10822</v>
      </c>
      <c r="AC721" s="4" t="s">
        <v>10823</v>
      </c>
      <c r="AD721" s="4" t="s">
        <v>10824</v>
      </c>
      <c r="AE721" s="4" t="s">
        <v>10825</v>
      </c>
      <c r="AF721" s="4" t="s">
        <v>10826</v>
      </c>
      <c r="AG721" s="4" t="s">
        <v>10827</v>
      </c>
      <c r="AH721" s="20">
        <v>1</v>
      </c>
      <c r="AI721" s="4" t="s">
        <v>10828</v>
      </c>
      <c r="AJ721" s="4" t="s">
        <v>10829</v>
      </c>
      <c r="AK721" s="4" t="s">
        <v>59</v>
      </c>
      <c r="AL721" s="4" t="s">
        <v>10830</v>
      </c>
      <c r="AM721" s="9">
        <v>0.125</v>
      </c>
      <c r="AN721" s="9">
        <v>0.41599999999999998</v>
      </c>
      <c r="AO721" s="9">
        <v>0.70799999999999996</v>
      </c>
      <c r="AP721" s="9">
        <v>1</v>
      </c>
      <c r="AQ721" s="3" t="s">
        <v>10831</v>
      </c>
      <c r="AR721" s="5" t="s">
        <v>10832</v>
      </c>
      <c r="AS721" s="5" t="s">
        <v>10833</v>
      </c>
      <c r="AT721" s="5" t="s">
        <v>10834</v>
      </c>
      <c r="AU721" s="5" t="s">
        <v>10835</v>
      </c>
      <c r="AV721" s="5" t="s">
        <v>10836</v>
      </c>
      <c r="AW721" s="5" t="s">
        <v>10834</v>
      </c>
      <c r="AX721" s="5" t="s">
        <v>10835</v>
      </c>
      <c r="AY721" s="5" t="s">
        <v>10837</v>
      </c>
      <c r="AZ721" s="5" t="s">
        <v>10834</v>
      </c>
      <c r="BA721" s="5" t="s">
        <v>10835</v>
      </c>
      <c r="BB721" s="5" t="s">
        <v>10838</v>
      </c>
      <c r="BC721" s="5" t="s">
        <v>10834</v>
      </c>
      <c r="BD721" s="5" t="s">
        <v>10835</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84586761</v>
      </c>
    </row>
    <row r="722" spans="1:77" ht="15.75" hidden="1">
      <c r="A722" s="51" t="s">
        <v>16151</v>
      </c>
      <c r="B722" s="3" t="s">
        <v>10812</v>
      </c>
      <c r="C722" s="4" t="s">
        <v>10813</v>
      </c>
      <c r="D722" s="4" t="s">
        <v>10814</v>
      </c>
      <c r="E722" s="4" t="s">
        <v>10815</v>
      </c>
      <c r="F722" s="4" t="s">
        <v>10816</v>
      </c>
      <c r="G722" s="4" t="s">
        <v>10817</v>
      </c>
      <c r="H722" s="3" t="s">
        <v>7827</v>
      </c>
      <c r="I722" s="4" t="s">
        <v>7828</v>
      </c>
      <c r="J722" s="4" t="s">
        <v>10839</v>
      </c>
      <c r="K722" s="5" t="s">
        <v>10840</v>
      </c>
      <c r="L722" s="6">
        <v>3</v>
      </c>
      <c r="M722" s="5" t="s">
        <v>126</v>
      </c>
      <c r="N722" s="90">
        <v>2</v>
      </c>
      <c r="O722" s="5" t="s">
        <v>10662</v>
      </c>
      <c r="P722" s="90">
        <v>1</v>
      </c>
      <c r="Q722" s="5" t="s">
        <v>191</v>
      </c>
      <c r="R722" s="90">
        <v>11</v>
      </c>
      <c r="S722" s="4" t="s">
        <v>631</v>
      </c>
      <c r="T722" s="68" t="str">
        <f t="shared" si="11"/>
        <v>11. Ciudades y comunidades sostenibles</v>
      </c>
      <c r="U722" s="90" t="s">
        <v>349</v>
      </c>
      <c r="V722" s="4" t="s">
        <v>350</v>
      </c>
      <c r="W722" s="90" t="s">
        <v>349</v>
      </c>
      <c r="X722" s="4" t="s">
        <v>783</v>
      </c>
      <c r="Y722" s="90" t="s">
        <v>349</v>
      </c>
      <c r="Z722" s="4" t="s">
        <v>1720</v>
      </c>
      <c r="AA722" s="54" t="s">
        <v>16504</v>
      </c>
      <c r="AB722" s="3" t="s">
        <v>7848</v>
      </c>
      <c r="AC722" s="4" t="s">
        <v>7849</v>
      </c>
      <c r="AD722" s="4" t="s">
        <v>10841</v>
      </c>
      <c r="AE722" s="4" t="s">
        <v>10842</v>
      </c>
      <c r="AF722" s="4" t="s">
        <v>10843</v>
      </c>
      <c r="AG722" s="4" t="s">
        <v>10844</v>
      </c>
      <c r="AH722" s="8">
        <v>1</v>
      </c>
      <c r="AI722" s="4" t="s">
        <v>10845</v>
      </c>
      <c r="AJ722" s="4" t="s">
        <v>10846</v>
      </c>
      <c r="AK722" s="4" t="s">
        <v>59</v>
      </c>
      <c r="AL722" s="4" t="s">
        <v>10847</v>
      </c>
      <c r="AM722" s="9">
        <v>0.3</v>
      </c>
      <c r="AN722" s="9">
        <v>0.45</v>
      </c>
      <c r="AO722" s="9">
        <v>0.6</v>
      </c>
      <c r="AP722" s="9">
        <v>1</v>
      </c>
      <c r="AQ722" s="3" t="s">
        <v>10848</v>
      </c>
      <c r="AR722" s="5" t="s">
        <v>10849</v>
      </c>
      <c r="AS722" s="5" t="s">
        <v>10850</v>
      </c>
      <c r="AT722" s="5" t="s">
        <v>10851</v>
      </c>
      <c r="AU722" s="5" t="s">
        <v>10852</v>
      </c>
      <c r="AV722" s="5" t="s">
        <v>10853</v>
      </c>
      <c r="AW722" s="5" t="s">
        <v>10851</v>
      </c>
      <c r="AX722" s="5" t="s">
        <v>10852</v>
      </c>
      <c r="AY722" s="5" t="s">
        <v>10854</v>
      </c>
      <c r="AZ722" s="5" t="s">
        <v>10851</v>
      </c>
      <c r="BA722" s="5" t="s">
        <v>10852</v>
      </c>
      <c r="BB722" s="5" t="s">
        <v>10855</v>
      </c>
      <c r="BC722" s="5" t="s">
        <v>10851</v>
      </c>
      <c r="BD722" s="5" t="s">
        <v>10852</v>
      </c>
      <c r="BE722" s="5" t="s">
        <v>10856</v>
      </c>
      <c r="BF722" s="5" t="s">
        <v>10851</v>
      </c>
      <c r="BG722" s="5" t="s">
        <v>10852</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9450000</v>
      </c>
    </row>
    <row r="723" spans="1:77" ht="15.75" hidden="1">
      <c r="A723" s="51" t="s">
        <v>16152</v>
      </c>
      <c r="B723" s="3" t="s">
        <v>10812</v>
      </c>
      <c r="C723" s="4" t="s">
        <v>10813</v>
      </c>
      <c r="D723" s="4" t="s">
        <v>10814</v>
      </c>
      <c r="E723" s="4" t="s">
        <v>10815</v>
      </c>
      <c r="F723" s="4" t="s">
        <v>10816</v>
      </c>
      <c r="G723" s="4" t="s">
        <v>10817</v>
      </c>
      <c r="H723" s="3" t="s">
        <v>7845</v>
      </c>
      <c r="I723" s="4" t="s">
        <v>7846</v>
      </c>
      <c r="J723" s="4" t="s">
        <v>10857</v>
      </c>
      <c r="K723" s="5" t="s">
        <v>10858</v>
      </c>
      <c r="L723" s="6">
        <v>3</v>
      </c>
      <c r="M723" s="5" t="s">
        <v>126</v>
      </c>
      <c r="N723" s="90">
        <v>1</v>
      </c>
      <c r="O723" s="4" t="s">
        <v>139</v>
      </c>
      <c r="P723" s="90">
        <v>2</v>
      </c>
      <c r="Q723" s="4" t="s">
        <v>188</v>
      </c>
      <c r="R723" s="90">
        <v>11</v>
      </c>
      <c r="S723" s="4" t="s">
        <v>631</v>
      </c>
      <c r="T723" s="68" t="str">
        <f t="shared" si="11"/>
        <v>11. Ciudades y comunidades sostenibles</v>
      </c>
      <c r="U723" s="90" t="s">
        <v>349</v>
      </c>
      <c r="V723" s="4" t="s">
        <v>350</v>
      </c>
      <c r="W723" s="90" t="s">
        <v>349</v>
      </c>
      <c r="X723" s="4" t="s">
        <v>783</v>
      </c>
      <c r="Y723" s="90" t="s">
        <v>349</v>
      </c>
      <c r="Z723" s="4" t="s">
        <v>1720</v>
      </c>
      <c r="AA723" s="54" t="s">
        <v>16504</v>
      </c>
      <c r="AB723" s="3" t="s">
        <v>7848</v>
      </c>
      <c r="AC723" s="4" t="s">
        <v>7849</v>
      </c>
      <c r="AD723" s="4" t="s">
        <v>10859</v>
      </c>
      <c r="AE723" s="4" t="s">
        <v>10860</v>
      </c>
      <c r="AF723" s="4" t="s">
        <v>10861</v>
      </c>
      <c r="AG723" s="4" t="s">
        <v>10862</v>
      </c>
      <c r="AH723" s="3">
        <v>2</v>
      </c>
      <c r="AI723" s="4" t="s">
        <v>10863</v>
      </c>
      <c r="AJ723" s="4" t="s">
        <v>10864</v>
      </c>
      <c r="AK723" s="4" t="s">
        <v>844</v>
      </c>
      <c r="AL723" s="4" t="s">
        <v>10865</v>
      </c>
      <c r="AM723" s="3">
        <v>2</v>
      </c>
      <c r="AN723" s="3">
        <v>2</v>
      </c>
      <c r="AO723" s="3">
        <v>2</v>
      </c>
      <c r="AP723" s="3">
        <v>2</v>
      </c>
      <c r="AQ723" s="3" t="s">
        <v>10866</v>
      </c>
      <c r="AR723" s="5" t="s">
        <v>10867</v>
      </c>
      <c r="AS723" s="5" t="s">
        <v>10868</v>
      </c>
      <c r="AT723" s="5" t="s">
        <v>10869</v>
      </c>
      <c r="AU723" s="5" t="s">
        <v>7331</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W723" t="s">
        <v>120</v>
      </c>
      <c r="BX723" t="s">
        <v>9634</v>
      </c>
      <c r="BY723" s="69">
        <v>29502993</v>
      </c>
    </row>
    <row r="724" spans="1:77" ht="15.75" hidden="1">
      <c r="A724" s="51" t="s">
        <v>16153</v>
      </c>
      <c r="B724" s="3" t="s">
        <v>10812</v>
      </c>
      <c r="C724" s="4" t="s">
        <v>10813</v>
      </c>
      <c r="D724" s="4" t="s">
        <v>10814</v>
      </c>
      <c r="E724" s="4" t="s">
        <v>10815</v>
      </c>
      <c r="F724" s="4" t="s">
        <v>10816</v>
      </c>
      <c r="G724" s="4" t="s">
        <v>10817</v>
      </c>
      <c r="H724" s="3" t="s">
        <v>14</v>
      </c>
      <c r="I724" s="4" t="s">
        <v>16</v>
      </c>
      <c r="J724" s="4" t="s">
        <v>10870</v>
      </c>
      <c r="K724" s="5" t="s">
        <v>10871</v>
      </c>
      <c r="L724" s="6">
        <v>3</v>
      </c>
      <c r="M724" s="5" t="s">
        <v>126</v>
      </c>
      <c r="N724" s="90" t="s">
        <v>497</v>
      </c>
      <c r="O724" s="5" t="s">
        <v>139</v>
      </c>
      <c r="P724" s="90" t="s">
        <v>497</v>
      </c>
      <c r="Q724" s="5" t="s">
        <v>187</v>
      </c>
      <c r="R724" s="90">
        <v>16</v>
      </c>
      <c r="S724" s="4" t="s">
        <v>31</v>
      </c>
      <c r="T724" s="68" t="str">
        <f t="shared" si="11"/>
        <v>16. Paz, justicia e instituciones sólidas</v>
      </c>
      <c r="U724" s="90" t="s">
        <v>349</v>
      </c>
      <c r="V724" s="18" t="s">
        <v>350</v>
      </c>
      <c r="W724" s="90" t="s">
        <v>349</v>
      </c>
      <c r="X724" s="18" t="s">
        <v>783</v>
      </c>
      <c r="Y724" s="90" t="s">
        <v>351</v>
      </c>
      <c r="Z724" s="18" t="s">
        <v>1002</v>
      </c>
      <c r="AA724" s="54" t="s">
        <v>16493</v>
      </c>
      <c r="AB724" s="3" t="s">
        <v>42</v>
      </c>
      <c r="AC724" s="4" t="s">
        <v>44</v>
      </c>
      <c r="AD724" s="4" t="s">
        <v>10872</v>
      </c>
      <c r="AE724" s="4" t="s">
        <v>10873</v>
      </c>
      <c r="AF724" s="4" t="s">
        <v>10874</v>
      </c>
      <c r="AG724" s="4" t="s">
        <v>10875</v>
      </c>
      <c r="AH724" s="3">
        <v>303</v>
      </c>
      <c r="AI724" s="4" t="s">
        <v>10876</v>
      </c>
      <c r="AJ724" s="4" t="s">
        <v>10877</v>
      </c>
      <c r="AK724" s="4" t="s">
        <v>403</v>
      </c>
      <c r="AL724" s="4" t="s">
        <v>10878</v>
      </c>
      <c r="AM724" s="3">
        <v>303</v>
      </c>
      <c r="AN724" s="3">
        <v>303</v>
      </c>
      <c r="AO724" s="3">
        <v>303</v>
      </c>
      <c r="AP724" s="3">
        <v>303</v>
      </c>
      <c r="AQ724" s="6">
        <v>303</v>
      </c>
      <c r="AR724" s="5" t="s">
        <v>10879</v>
      </c>
      <c r="AS724" s="5" t="s">
        <v>10880</v>
      </c>
      <c r="AT724" s="5" t="s">
        <v>10881</v>
      </c>
      <c r="AU724" s="5" t="s">
        <v>10882</v>
      </c>
      <c r="AV724" s="5" t="s">
        <v>229</v>
      </c>
      <c r="AW724" s="5" t="s">
        <v>229</v>
      </c>
      <c r="AX724" s="5" t="s">
        <v>229</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4" t="s">
        <v>229</v>
      </c>
      <c r="BO724" s="4" t="s">
        <v>229</v>
      </c>
      <c r="BP724" s="4" t="s">
        <v>229</v>
      </c>
      <c r="BQ724" s="4" t="s">
        <v>229</v>
      </c>
      <c r="BR724" s="4" t="s">
        <v>229</v>
      </c>
      <c r="BS724" s="4" t="s">
        <v>229</v>
      </c>
      <c r="BT724" s="4" t="s">
        <v>229</v>
      </c>
      <c r="BU724" s="4" t="s">
        <v>229</v>
      </c>
      <c r="BV724" s="4" t="s">
        <v>229</v>
      </c>
      <c r="BY724" s="69">
        <v>53023860.230000004</v>
      </c>
    </row>
    <row r="725" spans="1:77" ht="15.75" hidden="1">
      <c r="A725" s="51" t="s">
        <v>16154</v>
      </c>
      <c r="B725" s="3" t="s">
        <v>10812</v>
      </c>
      <c r="C725" s="4" t="s">
        <v>10813</v>
      </c>
      <c r="D725" s="4" t="s">
        <v>10814</v>
      </c>
      <c r="E725" s="4" t="s">
        <v>10815</v>
      </c>
      <c r="F725" s="4" t="s">
        <v>10816</v>
      </c>
      <c r="G725" s="4" t="s">
        <v>10817</v>
      </c>
      <c r="H725" s="3" t="s">
        <v>231</v>
      </c>
      <c r="I725" s="4" t="s">
        <v>232</v>
      </c>
      <c r="J725" s="4" t="s">
        <v>8168</v>
      </c>
      <c r="K725" s="5" t="s">
        <v>10883</v>
      </c>
      <c r="L725" s="6">
        <v>3</v>
      </c>
      <c r="M725" s="5" t="s">
        <v>126</v>
      </c>
      <c r="N725" s="90" t="s">
        <v>349</v>
      </c>
      <c r="O725" s="4" t="s">
        <v>140</v>
      </c>
      <c r="P725" s="90" t="s">
        <v>840</v>
      </c>
      <c r="Q725" s="4" t="s">
        <v>192</v>
      </c>
      <c r="R725" s="90">
        <v>16</v>
      </c>
      <c r="S725" s="4" t="s">
        <v>31</v>
      </c>
      <c r="T725" s="68" t="str">
        <f t="shared" si="11"/>
        <v>16. Paz, justicia e instituciones sólidas</v>
      </c>
      <c r="U725" s="90" t="s">
        <v>497</v>
      </c>
      <c r="V725" s="4" t="s">
        <v>34</v>
      </c>
      <c r="W725" s="90" t="s">
        <v>3581</v>
      </c>
      <c r="X725" s="4" t="s">
        <v>235</v>
      </c>
      <c r="Y725" s="90" t="s">
        <v>349</v>
      </c>
      <c r="Z725" s="4" t="s">
        <v>236</v>
      </c>
      <c r="AA725" s="54" t="s">
        <v>16481</v>
      </c>
      <c r="AB725" s="3" t="s">
        <v>237</v>
      </c>
      <c r="AC725" s="4" t="s">
        <v>238</v>
      </c>
      <c r="AD725" s="4" t="s">
        <v>10884</v>
      </c>
      <c r="AE725" s="4" t="s">
        <v>10885</v>
      </c>
      <c r="AF725" s="4" t="s">
        <v>10886</v>
      </c>
      <c r="AG725" s="4" t="s">
        <v>10887</v>
      </c>
      <c r="AH725" s="3">
        <v>2</v>
      </c>
      <c r="AI725" s="4" t="s">
        <v>10888</v>
      </c>
      <c r="AJ725" s="4" t="s">
        <v>10889</v>
      </c>
      <c r="AK725" s="4" t="s">
        <v>5962</v>
      </c>
      <c r="AL725" s="4" t="s">
        <v>10890</v>
      </c>
      <c r="AM725" s="8">
        <v>0</v>
      </c>
      <c r="AN725" s="8">
        <v>1</v>
      </c>
      <c r="AO725" s="8">
        <v>2</v>
      </c>
      <c r="AP725" s="8">
        <v>2</v>
      </c>
      <c r="AQ725" s="6">
        <v>2</v>
      </c>
      <c r="AR725" s="5" t="s">
        <v>10887</v>
      </c>
      <c r="AS725" s="5" t="s">
        <v>10891</v>
      </c>
      <c r="AT725" s="5" t="s">
        <v>10892</v>
      </c>
      <c r="AU725" s="5" t="s">
        <v>10893</v>
      </c>
      <c r="AV725" s="5" t="s">
        <v>10894</v>
      </c>
      <c r="AW725" s="5" t="s">
        <v>10892</v>
      </c>
      <c r="AX725" s="5" t="s">
        <v>10893</v>
      </c>
      <c r="AY725" s="5" t="s">
        <v>10895</v>
      </c>
      <c r="AZ725" s="5" t="s">
        <v>10896</v>
      </c>
      <c r="BA725" s="5" t="s">
        <v>10897</v>
      </c>
      <c r="BB725" s="5" t="s">
        <v>10898</v>
      </c>
      <c r="BC725" s="5" t="s">
        <v>10896</v>
      </c>
      <c r="BD725" s="5" t="s">
        <v>10897</v>
      </c>
      <c r="BE725" s="5" t="s">
        <v>10899</v>
      </c>
      <c r="BF725" s="5" t="s">
        <v>10896</v>
      </c>
      <c r="BG725" s="5" t="s">
        <v>10897</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100000</v>
      </c>
    </row>
    <row r="726" spans="1:77" ht="15.75" hidden="1">
      <c r="A726" s="51" t="s">
        <v>16155</v>
      </c>
      <c r="B726" s="3" t="s">
        <v>10812</v>
      </c>
      <c r="C726" s="4" t="s">
        <v>10813</v>
      </c>
      <c r="D726" s="4" t="s">
        <v>10814</v>
      </c>
      <c r="E726" s="4" t="s">
        <v>10815</v>
      </c>
      <c r="F726" s="4" t="s">
        <v>10816</v>
      </c>
      <c r="G726" s="4" t="s">
        <v>10817</v>
      </c>
      <c r="H726" s="3" t="s">
        <v>248</v>
      </c>
      <c r="I726" s="4" t="s">
        <v>249</v>
      </c>
      <c r="J726" s="4" t="s">
        <v>10900</v>
      </c>
      <c r="K726" s="5" t="s">
        <v>10901</v>
      </c>
      <c r="L726" s="6">
        <v>3</v>
      </c>
      <c r="M726" s="5" t="s">
        <v>126</v>
      </c>
      <c r="N726" s="90" t="s">
        <v>349</v>
      </c>
      <c r="O726" s="5" t="s">
        <v>140</v>
      </c>
      <c r="P726" s="90" t="s">
        <v>351</v>
      </c>
      <c r="Q726" s="5" t="s">
        <v>193</v>
      </c>
      <c r="R726" s="90">
        <v>16</v>
      </c>
      <c r="S726" s="4" t="s">
        <v>31</v>
      </c>
      <c r="T726" s="68" t="str">
        <f t="shared" si="11"/>
        <v>16. Paz, justicia e instituciones sólidas</v>
      </c>
      <c r="U726" s="90" t="s">
        <v>497</v>
      </c>
      <c r="V726" s="4" t="s">
        <v>34</v>
      </c>
      <c r="W726" s="90" t="s">
        <v>528</v>
      </c>
      <c r="X726" s="4" t="s">
        <v>37</v>
      </c>
      <c r="Y726" s="90" t="s">
        <v>840</v>
      </c>
      <c r="Z726" s="4" t="s">
        <v>252</v>
      </c>
      <c r="AA726" s="54" t="s">
        <v>122</v>
      </c>
      <c r="AB726" s="3" t="s">
        <v>253</v>
      </c>
      <c r="AC726" s="4" t="s">
        <v>254</v>
      </c>
      <c r="AD726" s="4" t="s">
        <v>10902</v>
      </c>
      <c r="AE726" s="4" t="s">
        <v>10903</v>
      </c>
      <c r="AF726" s="4" t="s">
        <v>10904</v>
      </c>
      <c r="AG726" s="4" t="s">
        <v>10905</v>
      </c>
      <c r="AH726" s="3">
        <v>9</v>
      </c>
      <c r="AI726" s="4" t="s">
        <v>10906</v>
      </c>
      <c r="AJ726" s="4" t="s">
        <v>10907</v>
      </c>
      <c r="AK726" s="4" t="s">
        <v>10908</v>
      </c>
      <c r="AL726" s="4" t="s">
        <v>10909</v>
      </c>
      <c r="AM726" s="8">
        <v>0</v>
      </c>
      <c r="AN726" s="8">
        <v>4</v>
      </c>
      <c r="AO726" s="8">
        <v>8</v>
      </c>
      <c r="AP726" s="8">
        <v>9</v>
      </c>
      <c r="AQ726" s="6">
        <v>9</v>
      </c>
      <c r="AR726" s="5" t="s">
        <v>10910</v>
      </c>
      <c r="AS726" s="5" t="s">
        <v>10911</v>
      </c>
      <c r="AT726" s="5" t="s">
        <v>10892</v>
      </c>
      <c r="AU726" s="5" t="s">
        <v>10893</v>
      </c>
      <c r="AV726" s="5" t="s">
        <v>10912</v>
      </c>
      <c r="AW726" s="5" t="s">
        <v>10892</v>
      </c>
      <c r="AX726" s="5" t="s">
        <v>10893</v>
      </c>
      <c r="AY726" s="5" t="s">
        <v>10913</v>
      </c>
      <c r="AZ726" s="5" t="s">
        <v>10892</v>
      </c>
      <c r="BA726" s="5" t="s">
        <v>10893</v>
      </c>
      <c r="BB726" s="5" t="s">
        <v>10914</v>
      </c>
      <c r="BC726" s="5" t="s">
        <v>10896</v>
      </c>
      <c r="BD726" s="5" t="s">
        <v>10897</v>
      </c>
      <c r="BE726" s="5" t="s">
        <v>229</v>
      </c>
      <c r="BF726" s="5" t="s">
        <v>229</v>
      </c>
      <c r="BG726" s="5" t="s">
        <v>229</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69541526</v>
      </c>
    </row>
    <row r="727" spans="1:77" ht="15.75" hidden="1">
      <c r="A727" s="51" t="s">
        <v>16156</v>
      </c>
      <c r="B727" s="3" t="s">
        <v>10812</v>
      </c>
      <c r="C727" s="4" t="s">
        <v>10813</v>
      </c>
      <c r="D727" s="4" t="s">
        <v>10814</v>
      </c>
      <c r="E727" s="4" t="s">
        <v>10815</v>
      </c>
      <c r="F727" s="4" t="s">
        <v>10816</v>
      </c>
      <c r="G727" s="4" t="s">
        <v>10817</v>
      </c>
      <c r="H727" s="3" t="s">
        <v>263</v>
      </c>
      <c r="I727" s="4" t="s">
        <v>264</v>
      </c>
      <c r="J727" s="4" t="s">
        <v>3076</v>
      </c>
      <c r="K727" s="5" t="s">
        <v>10927</v>
      </c>
      <c r="L727" s="6">
        <v>3</v>
      </c>
      <c r="M727" s="5" t="s">
        <v>126</v>
      </c>
      <c r="N727" s="90" t="s">
        <v>528</v>
      </c>
      <c r="O727" s="5" t="s">
        <v>141</v>
      </c>
      <c r="P727" s="90" t="s">
        <v>497</v>
      </c>
      <c r="Q727" s="5" t="s">
        <v>194</v>
      </c>
      <c r="R727" s="90">
        <v>5</v>
      </c>
      <c r="S727" s="4" t="s">
        <v>268</v>
      </c>
      <c r="T727" s="68" t="str">
        <f t="shared" si="11"/>
        <v xml:space="preserve">5. Igualdad de género </v>
      </c>
      <c r="U727" s="90" t="s">
        <v>497</v>
      </c>
      <c r="V727" s="4" t="s">
        <v>34</v>
      </c>
      <c r="W727" s="90" t="s">
        <v>349</v>
      </c>
      <c r="X727" s="4" t="s">
        <v>269</v>
      </c>
      <c r="Y727" s="90" t="s">
        <v>840</v>
      </c>
      <c r="Z727" s="4" t="s">
        <v>270</v>
      </c>
      <c r="AA727" s="54" t="s">
        <v>16482</v>
      </c>
      <c r="AB727" s="3" t="s">
        <v>271</v>
      </c>
      <c r="AC727" s="4" t="s">
        <v>272</v>
      </c>
      <c r="AD727" s="4" t="s">
        <v>10928</v>
      </c>
      <c r="AE727" s="4" t="s">
        <v>10860</v>
      </c>
      <c r="AF727" s="4" t="s">
        <v>10929</v>
      </c>
      <c r="AG727" s="4" t="s">
        <v>10930</v>
      </c>
      <c r="AH727" s="3">
        <v>1</v>
      </c>
      <c r="AI727" s="4" t="s">
        <v>10931</v>
      </c>
      <c r="AJ727" s="4" t="s">
        <v>10932</v>
      </c>
      <c r="AK727" s="4" t="s">
        <v>844</v>
      </c>
      <c r="AL727" s="4" t="s">
        <v>10865</v>
      </c>
      <c r="AM727" s="3">
        <v>1</v>
      </c>
      <c r="AN727" s="3">
        <v>1</v>
      </c>
      <c r="AO727" s="3">
        <v>1</v>
      </c>
      <c r="AP727" s="3">
        <v>1</v>
      </c>
      <c r="AQ727" s="3" t="s">
        <v>10866</v>
      </c>
      <c r="AR727" s="5" t="s">
        <v>10933</v>
      </c>
      <c r="AS727" s="5" t="s">
        <v>10934</v>
      </c>
      <c r="AT727" s="5" t="s">
        <v>10892</v>
      </c>
      <c r="AU727" s="5" t="s">
        <v>10935</v>
      </c>
      <c r="AV727" s="5" t="s">
        <v>229</v>
      </c>
      <c r="AW727" s="5" t="s">
        <v>229</v>
      </c>
      <c r="AX727" s="5" t="s">
        <v>229</v>
      </c>
      <c r="AY727" s="5" t="s">
        <v>229</v>
      </c>
      <c r="AZ727" s="5" t="s">
        <v>229</v>
      </c>
      <c r="BA727" s="5" t="s">
        <v>229</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4" t="s">
        <v>229</v>
      </c>
      <c r="BO727" s="4" t="s">
        <v>229</v>
      </c>
      <c r="BP727" s="4" t="s">
        <v>229</v>
      </c>
      <c r="BQ727" s="4" t="s">
        <v>229</v>
      </c>
      <c r="BR727" s="4" t="s">
        <v>229</v>
      </c>
      <c r="BS727" s="4" t="s">
        <v>229</v>
      </c>
      <c r="BT727" s="4" t="s">
        <v>229</v>
      </c>
      <c r="BU727" s="4" t="s">
        <v>229</v>
      </c>
      <c r="BV727" s="4" t="s">
        <v>229</v>
      </c>
      <c r="BY727" s="69">
        <v>50000</v>
      </c>
    </row>
    <row r="728" spans="1:77" ht="15.75" hidden="1">
      <c r="A728" s="51" t="s">
        <v>16157</v>
      </c>
      <c r="B728" s="3" t="s">
        <v>10812</v>
      </c>
      <c r="C728" s="4" t="s">
        <v>10813</v>
      </c>
      <c r="D728" s="4" t="s">
        <v>10814</v>
      </c>
      <c r="E728" s="4" t="s">
        <v>10815</v>
      </c>
      <c r="F728" s="4" t="s">
        <v>10816</v>
      </c>
      <c r="G728" s="4" t="s">
        <v>10817</v>
      </c>
      <c r="H728" s="3" t="s">
        <v>282</v>
      </c>
      <c r="I728" s="4" t="s">
        <v>283</v>
      </c>
      <c r="J728" s="4" t="s">
        <v>10915</v>
      </c>
      <c r="K728" s="5" t="s">
        <v>10916</v>
      </c>
      <c r="L728" s="6">
        <v>3</v>
      </c>
      <c r="M728" s="5" t="s">
        <v>126</v>
      </c>
      <c r="N728" s="90" t="s">
        <v>528</v>
      </c>
      <c r="O728" s="4" t="s">
        <v>141</v>
      </c>
      <c r="P728" s="90" t="s">
        <v>497</v>
      </c>
      <c r="Q728" s="4" t="s">
        <v>194</v>
      </c>
      <c r="R728" s="90">
        <v>10</v>
      </c>
      <c r="S728" s="4" t="s">
        <v>286</v>
      </c>
      <c r="T728" s="68" t="str">
        <f t="shared" si="11"/>
        <v xml:space="preserve">10. Reducción de las desigualdades </v>
      </c>
      <c r="U728" s="90" t="s">
        <v>497</v>
      </c>
      <c r="V728" s="4" t="s">
        <v>34</v>
      </c>
      <c r="W728" s="90" t="s">
        <v>349</v>
      </c>
      <c r="X728" s="4" t="s">
        <v>269</v>
      </c>
      <c r="Y728" s="90" t="s">
        <v>840</v>
      </c>
      <c r="Z728" s="4" t="s">
        <v>270</v>
      </c>
      <c r="AA728" s="54" t="s">
        <v>16482</v>
      </c>
      <c r="AB728" s="3" t="s">
        <v>287</v>
      </c>
      <c r="AC728" s="4" t="s">
        <v>288</v>
      </c>
      <c r="AD728" s="4" t="s">
        <v>10917</v>
      </c>
      <c r="AE728" s="4" t="s">
        <v>10860</v>
      </c>
      <c r="AF728" s="4" t="s">
        <v>10918</v>
      </c>
      <c r="AG728" s="4" t="s">
        <v>10919</v>
      </c>
      <c r="AH728" s="3">
        <v>1</v>
      </c>
      <c r="AI728" s="4" t="s">
        <v>10920</v>
      </c>
      <c r="AJ728" s="4" t="s">
        <v>10921</v>
      </c>
      <c r="AK728" s="4" t="s">
        <v>844</v>
      </c>
      <c r="AL728" s="4" t="s">
        <v>10922</v>
      </c>
      <c r="AM728" s="3">
        <v>1</v>
      </c>
      <c r="AN728" s="3">
        <v>1</v>
      </c>
      <c r="AO728" s="3">
        <v>1</v>
      </c>
      <c r="AP728" s="3">
        <v>1</v>
      </c>
      <c r="AQ728" s="3" t="s">
        <v>10866</v>
      </c>
      <c r="AR728" s="5" t="s">
        <v>10923</v>
      </c>
      <c r="AS728" s="5" t="s">
        <v>10924</v>
      </c>
      <c r="AT728" s="5" t="s">
        <v>10925</v>
      </c>
      <c r="AU728" s="5" t="s">
        <v>10926</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4" t="s">
        <v>229</v>
      </c>
      <c r="BO728" s="4" t="s">
        <v>229</v>
      </c>
      <c r="BP728" s="4" t="s">
        <v>229</v>
      </c>
      <c r="BQ728" s="4" t="s">
        <v>229</v>
      </c>
      <c r="BR728" s="4" t="s">
        <v>229</v>
      </c>
      <c r="BS728" s="4" t="s">
        <v>229</v>
      </c>
      <c r="BT728" s="4" t="s">
        <v>229</v>
      </c>
      <c r="BU728" s="4" t="s">
        <v>229</v>
      </c>
      <c r="BV728" s="4" t="s">
        <v>229</v>
      </c>
      <c r="BY728" s="69">
        <v>50000</v>
      </c>
    </row>
    <row r="729" spans="1:77" ht="15.75" hidden="1">
      <c r="A729" s="51" t="s">
        <v>16158</v>
      </c>
      <c r="B729" s="3" t="s">
        <v>10812</v>
      </c>
      <c r="C729" s="4" t="s">
        <v>10813</v>
      </c>
      <c r="D729" s="4" t="s">
        <v>10814</v>
      </c>
      <c r="E729" s="4" t="s">
        <v>10815</v>
      </c>
      <c r="F729" s="4" t="s">
        <v>10816</v>
      </c>
      <c r="G729" s="4" t="s">
        <v>10817</v>
      </c>
      <c r="H729" s="3" t="s">
        <v>345</v>
      </c>
      <c r="I729" s="4" t="s">
        <v>346</v>
      </c>
      <c r="J729" s="4" t="s">
        <v>347</v>
      </c>
      <c r="K729" s="5" t="s">
        <v>10936</v>
      </c>
      <c r="L729" s="6">
        <v>3</v>
      </c>
      <c r="M729" s="5" t="s">
        <v>126</v>
      </c>
      <c r="N729" s="90" t="s">
        <v>528</v>
      </c>
      <c r="O729" s="4" t="s">
        <v>141</v>
      </c>
      <c r="P729" s="90" t="s">
        <v>497</v>
      </c>
      <c r="Q729" s="4" t="s">
        <v>194</v>
      </c>
      <c r="R729" s="90" t="s">
        <v>1593</v>
      </c>
      <c r="S729" s="4" t="s">
        <v>286</v>
      </c>
      <c r="T729" s="68" t="str">
        <f t="shared" si="11"/>
        <v xml:space="preserve">10. Reducción de las desigualdades </v>
      </c>
      <c r="U729" s="90" t="s">
        <v>349</v>
      </c>
      <c r="V729" s="4" t="s">
        <v>350</v>
      </c>
      <c r="W729" s="90" t="s">
        <v>351</v>
      </c>
      <c r="X729" s="4" t="s">
        <v>352</v>
      </c>
      <c r="Y729" s="90" t="s">
        <v>353</v>
      </c>
      <c r="Z729" s="4" t="s">
        <v>354</v>
      </c>
      <c r="AA729" s="54" t="s">
        <v>1351</v>
      </c>
      <c r="AB729" s="3" t="s">
        <v>2510</v>
      </c>
      <c r="AC729" s="4" t="s">
        <v>355</v>
      </c>
      <c r="AD729" s="4" t="s">
        <v>356</v>
      </c>
      <c r="AE729" s="4" t="s">
        <v>357</v>
      </c>
      <c r="AF729" s="4" t="s">
        <v>358</v>
      </c>
      <c r="AG729" s="4" t="s">
        <v>359</v>
      </c>
      <c r="AH729" s="8">
        <v>1</v>
      </c>
      <c r="AI729" s="4" t="s">
        <v>360</v>
      </c>
      <c r="AJ729" s="4" t="s">
        <v>361</v>
      </c>
      <c r="AK729" s="4" t="s">
        <v>59</v>
      </c>
      <c r="AL729" s="4" t="s">
        <v>362</v>
      </c>
      <c r="AM729" s="3">
        <v>0</v>
      </c>
      <c r="AN729" s="3">
        <v>0.5</v>
      </c>
      <c r="AO729" s="3">
        <v>1</v>
      </c>
      <c r="AP729" s="3">
        <v>1</v>
      </c>
      <c r="AQ729" s="3">
        <v>1</v>
      </c>
      <c r="AR729" s="4" t="s">
        <v>363</v>
      </c>
      <c r="AS729" s="4" t="s">
        <v>364</v>
      </c>
      <c r="AT729" s="4" t="s">
        <v>362</v>
      </c>
      <c r="AU729" s="4" t="s">
        <v>362</v>
      </c>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Y729" s="69">
        <v>50000</v>
      </c>
    </row>
    <row r="730" spans="1:77" ht="15.75" hidden="1">
      <c r="A730" s="51" t="s">
        <v>16159</v>
      </c>
      <c r="B730" s="3" t="s">
        <v>10937</v>
      </c>
      <c r="C730" s="4" t="s">
        <v>10938</v>
      </c>
      <c r="D730" s="4" t="s">
        <v>10939</v>
      </c>
      <c r="E730" s="4" t="s">
        <v>10940</v>
      </c>
      <c r="F730" s="4" t="s">
        <v>10941</v>
      </c>
      <c r="G730" s="4" t="s">
        <v>10942</v>
      </c>
      <c r="H730" s="3" t="s">
        <v>10943</v>
      </c>
      <c r="I730" s="4" t="s">
        <v>10944</v>
      </c>
      <c r="J730" s="4" t="s">
        <v>10945</v>
      </c>
      <c r="K730" s="5" t="s">
        <v>10946</v>
      </c>
      <c r="L730" s="6">
        <v>3</v>
      </c>
      <c r="M730" s="5" t="s">
        <v>126</v>
      </c>
      <c r="N730" s="90">
        <v>3</v>
      </c>
      <c r="O730" s="5" t="s">
        <v>141</v>
      </c>
      <c r="P730" s="90">
        <v>1</v>
      </c>
      <c r="Q730" s="5" t="s">
        <v>194</v>
      </c>
      <c r="R730" s="90">
        <v>11</v>
      </c>
      <c r="S730" s="4" t="s">
        <v>631</v>
      </c>
      <c r="T730" s="68" t="str">
        <f t="shared" si="11"/>
        <v>11. Ciudades y comunidades sostenibles</v>
      </c>
      <c r="U730" s="90" t="s">
        <v>528</v>
      </c>
      <c r="V730" s="4" t="s">
        <v>578</v>
      </c>
      <c r="W730" s="90" t="s">
        <v>498</v>
      </c>
      <c r="X730" s="4" t="s">
        <v>7760</v>
      </c>
      <c r="Y730" s="90" t="s">
        <v>351</v>
      </c>
      <c r="Z730" s="4" t="s">
        <v>7761</v>
      </c>
      <c r="AA730" s="54" t="s">
        <v>16522</v>
      </c>
      <c r="AB730" s="3" t="s">
        <v>10947</v>
      </c>
      <c r="AC730" s="4" t="s">
        <v>10948</v>
      </c>
      <c r="AD730" s="4" t="s">
        <v>10949</v>
      </c>
      <c r="AE730" s="4" t="s">
        <v>10950</v>
      </c>
      <c r="AF730" s="4" t="s">
        <v>10951</v>
      </c>
      <c r="AG730" s="4" t="s">
        <v>10952</v>
      </c>
      <c r="AH730" s="8">
        <v>1</v>
      </c>
      <c r="AI730" s="4" t="s">
        <v>10953</v>
      </c>
      <c r="AJ730" s="4" t="s">
        <v>10954</v>
      </c>
      <c r="AK730" s="4" t="s">
        <v>59</v>
      </c>
      <c r="AL730" s="4" t="s">
        <v>10955</v>
      </c>
      <c r="AM730" s="8">
        <v>0</v>
      </c>
      <c r="AN730" s="9">
        <v>0.5</v>
      </c>
      <c r="AO730" s="9">
        <v>1</v>
      </c>
      <c r="AP730" s="9">
        <v>1</v>
      </c>
      <c r="AQ730" s="3" t="s">
        <v>10956</v>
      </c>
      <c r="AR730" s="5" t="s">
        <v>10957</v>
      </c>
      <c r="AS730" s="5" t="s">
        <v>10958</v>
      </c>
      <c r="AT730" s="5" t="s">
        <v>10959</v>
      </c>
      <c r="AU730" s="5" t="s">
        <v>10960</v>
      </c>
      <c r="AV730" s="5" t="s">
        <v>10961</v>
      </c>
      <c r="AW730" s="5" t="s">
        <v>10959</v>
      </c>
      <c r="AX730" s="5" t="s">
        <v>10960</v>
      </c>
      <c r="AY730" s="5" t="s">
        <v>10962</v>
      </c>
      <c r="AZ730" s="5" t="s">
        <v>10959</v>
      </c>
      <c r="BA730" s="5" t="s">
        <v>10960</v>
      </c>
      <c r="BB730" s="5" t="s">
        <v>229</v>
      </c>
      <c r="BC730" s="5" t="s">
        <v>229</v>
      </c>
      <c r="BD730" s="5" t="s">
        <v>229</v>
      </c>
      <c r="BE730" s="5" t="s">
        <v>229</v>
      </c>
      <c r="BF730" s="5" t="s">
        <v>229</v>
      </c>
      <c r="BG730" s="5" t="s">
        <v>229</v>
      </c>
      <c r="BH730" s="5" t="s">
        <v>229</v>
      </c>
      <c r="BI730" s="5" t="s">
        <v>229</v>
      </c>
      <c r="BJ730" s="5" t="s">
        <v>229</v>
      </c>
      <c r="BK730" s="5" t="s">
        <v>229</v>
      </c>
      <c r="BL730" s="5" t="s">
        <v>229</v>
      </c>
      <c r="BM730" s="5" t="s">
        <v>229</v>
      </c>
      <c r="BN730" s="4" t="s">
        <v>229</v>
      </c>
      <c r="BO730" s="4" t="s">
        <v>229</v>
      </c>
      <c r="BP730" s="4" t="s">
        <v>229</v>
      </c>
      <c r="BQ730" s="4" t="s">
        <v>229</v>
      </c>
      <c r="BR730" s="4" t="s">
        <v>229</v>
      </c>
      <c r="BS730" s="4" t="s">
        <v>229</v>
      </c>
      <c r="BT730" s="4" t="s">
        <v>229</v>
      </c>
      <c r="BU730" s="4" t="s">
        <v>229</v>
      </c>
      <c r="BV730" s="4" t="s">
        <v>229</v>
      </c>
      <c r="BY730" s="69">
        <v>4757052</v>
      </c>
    </row>
    <row r="731" spans="1:77" ht="15.75" hidden="1">
      <c r="A731" s="51" t="s">
        <v>16160</v>
      </c>
      <c r="B731" s="3" t="s">
        <v>10963</v>
      </c>
      <c r="C731" s="4" t="s">
        <v>10964</v>
      </c>
      <c r="D731" s="4" t="s">
        <v>10965</v>
      </c>
      <c r="E731" s="4" t="s">
        <v>10966</v>
      </c>
      <c r="F731" s="4" t="s">
        <v>10967</v>
      </c>
      <c r="G731" s="4" t="s">
        <v>10968</v>
      </c>
      <c r="H731" s="3" t="s">
        <v>10969</v>
      </c>
      <c r="I731" s="4" t="s">
        <v>10970</v>
      </c>
      <c r="J731" s="4" t="s">
        <v>10971</v>
      </c>
      <c r="K731" s="5" t="s">
        <v>10972</v>
      </c>
      <c r="L731" s="6">
        <v>3</v>
      </c>
      <c r="M731" s="5" t="s">
        <v>126</v>
      </c>
      <c r="N731" s="90">
        <v>2</v>
      </c>
      <c r="O731" s="4" t="s">
        <v>10662</v>
      </c>
      <c r="P731" s="90">
        <v>1</v>
      </c>
      <c r="Q731" s="4" t="s">
        <v>191</v>
      </c>
      <c r="R731" s="90">
        <v>11</v>
      </c>
      <c r="S731" s="4" t="s">
        <v>631</v>
      </c>
      <c r="T731" s="68" t="str">
        <f t="shared" si="11"/>
        <v>11. Ciudades y comunidades sostenibles</v>
      </c>
      <c r="U731" s="90" t="s">
        <v>528</v>
      </c>
      <c r="V731" s="4" t="s">
        <v>578</v>
      </c>
      <c r="W731" s="90" t="s">
        <v>498</v>
      </c>
      <c r="X731" s="4" t="s">
        <v>7760</v>
      </c>
      <c r="Y731" s="90" t="s">
        <v>351</v>
      </c>
      <c r="Z731" s="4" t="s">
        <v>7761</v>
      </c>
      <c r="AA731" s="54" t="s">
        <v>16522</v>
      </c>
      <c r="AB731" s="3" t="s">
        <v>10973</v>
      </c>
      <c r="AC731" s="4" t="s">
        <v>10974</v>
      </c>
      <c r="AD731" s="4" t="s">
        <v>10975</v>
      </c>
      <c r="AE731" s="4" t="s">
        <v>10976</v>
      </c>
      <c r="AF731" s="4" t="s">
        <v>10977</v>
      </c>
      <c r="AG731" s="4" t="s">
        <v>10978</v>
      </c>
      <c r="AH731" s="8">
        <v>0.7</v>
      </c>
      <c r="AI731" s="4" t="s">
        <v>10979</v>
      </c>
      <c r="AJ731" s="4" t="s">
        <v>10980</v>
      </c>
      <c r="AK731" s="4" t="s">
        <v>59</v>
      </c>
      <c r="AL731" s="4" t="s">
        <v>10981</v>
      </c>
      <c r="AM731" s="8">
        <v>0</v>
      </c>
      <c r="AN731" s="9">
        <v>0.21</v>
      </c>
      <c r="AO731" s="9">
        <v>0.46</v>
      </c>
      <c r="AP731" s="9">
        <v>0.7</v>
      </c>
      <c r="AQ731" s="3" t="s">
        <v>10982</v>
      </c>
      <c r="AR731" s="5" t="s">
        <v>10978</v>
      </c>
      <c r="AS731" s="5" t="s">
        <v>10983</v>
      </c>
      <c r="AT731" s="5" t="s">
        <v>10959</v>
      </c>
      <c r="AU731" s="5" t="s">
        <v>10960</v>
      </c>
      <c r="AV731" s="5" t="s">
        <v>10984</v>
      </c>
      <c r="AW731" s="5" t="s">
        <v>10959</v>
      </c>
      <c r="AX731" s="5" t="s">
        <v>10960</v>
      </c>
      <c r="AY731" s="5" t="s">
        <v>10985</v>
      </c>
      <c r="AZ731" s="5" t="s">
        <v>10959</v>
      </c>
      <c r="BA731" s="5" t="s">
        <v>10960</v>
      </c>
      <c r="BB731" s="5" t="s">
        <v>10986</v>
      </c>
      <c r="BC731" s="5" t="s">
        <v>10959</v>
      </c>
      <c r="BD731" s="5" t="s">
        <v>10960</v>
      </c>
      <c r="BE731" s="5" t="s">
        <v>10987</v>
      </c>
      <c r="BF731" s="5" t="s">
        <v>10959</v>
      </c>
      <c r="BG731" s="5" t="s">
        <v>10960</v>
      </c>
      <c r="BH731" s="5" t="s">
        <v>229</v>
      </c>
      <c r="BI731" s="5" t="s">
        <v>229</v>
      </c>
      <c r="BJ731" s="5" t="s">
        <v>229</v>
      </c>
      <c r="BK731" s="5" t="s">
        <v>229</v>
      </c>
      <c r="BL731" s="5" t="s">
        <v>229</v>
      </c>
      <c r="BM731" s="5" t="s">
        <v>229</v>
      </c>
      <c r="BN731" s="4" t="s">
        <v>229</v>
      </c>
      <c r="BO731" s="4" t="s">
        <v>229</v>
      </c>
      <c r="BP731" s="4" t="s">
        <v>229</v>
      </c>
      <c r="BQ731" s="4" t="s">
        <v>229</v>
      </c>
      <c r="BR731" s="4" t="s">
        <v>229</v>
      </c>
      <c r="BS731" s="4" t="s">
        <v>229</v>
      </c>
      <c r="BT731" s="4" t="s">
        <v>229</v>
      </c>
      <c r="BU731" s="4" t="s">
        <v>229</v>
      </c>
      <c r="BV731" s="4" t="s">
        <v>229</v>
      </c>
      <c r="BY731" s="69">
        <v>1000000000</v>
      </c>
    </row>
    <row r="732" spans="1:77" ht="15.75" hidden="1">
      <c r="A732" s="51" t="s">
        <v>16161</v>
      </c>
      <c r="B732" s="3" t="s">
        <v>10988</v>
      </c>
      <c r="C732" s="4" t="s">
        <v>10989</v>
      </c>
      <c r="D732" s="4" t="s">
        <v>10990</v>
      </c>
      <c r="E732" s="4" t="s">
        <v>10991</v>
      </c>
      <c r="F732" s="4" t="s">
        <v>10992</v>
      </c>
      <c r="G732" s="4" t="s">
        <v>10993</v>
      </c>
      <c r="H732" s="3" t="s">
        <v>7756</v>
      </c>
      <c r="I732" s="4" t="s">
        <v>7757</v>
      </c>
      <c r="J732" s="4" t="s">
        <v>10994</v>
      </c>
      <c r="K732" s="5" t="s">
        <v>10995</v>
      </c>
      <c r="L732" s="6">
        <v>3</v>
      </c>
      <c r="M732" s="5" t="s">
        <v>126</v>
      </c>
      <c r="N732" s="90">
        <v>2</v>
      </c>
      <c r="O732" s="5" t="s">
        <v>140</v>
      </c>
      <c r="P732" s="90">
        <v>1</v>
      </c>
      <c r="Q732" s="5" t="s">
        <v>191</v>
      </c>
      <c r="R732" s="90">
        <v>11</v>
      </c>
      <c r="S732" s="4" t="s">
        <v>631</v>
      </c>
      <c r="T732" s="68" t="str">
        <f t="shared" si="11"/>
        <v>11. Ciudades y comunidades sostenibles</v>
      </c>
      <c r="U732" s="90" t="s">
        <v>528</v>
      </c>
      <c r="V732" s="4" t="s">
        <v>578</v>
      </c>
      <c r="W732" s="90" t="s">
        <v>498</v>
      </c>
      <c r="X732" s="4" t="s">
        <v>7760</v>
      </c>
      <c r="Y732" s="90" t="s">
        <v>351</v>
      </c>
      <c r="Z732" s="4" t="s">
        <v>7761</v>
      </c>
      <c r="AA732" s="54" t="s">
        <v>16522</v>
      </c>
      <c r="AB732" s="3" t="s">
        <v>10996</v>
      </c>
      <c r="AC732" s="4" t="s">
        <v>10997</v>
      </c>
      <c r="AD732" s="4" t="s">
        <v>10998</v>
      </c>
      <c r="AE732" s="4" t="s">
        <v>10999</v>
      </c>
      <c r="AF732" s="4" t="s">
        <v>11000</v>
      </c>
      <c r="AG732" s="4" t="s">
        <v>11001</v>
      </c>
      <c r="AH732" s="8">
        <v>1</v>
      </c>
      <c r="AI732" s="4" t="s">
        <v>11002</v>
      </c>
      <c r="AJ732" s="4" t="s">
        <v>11003</v>
      </c>
      <c r="AK732" s="4" t="s">
        <v>59</v>
      </c>
      <c r="AL732" s="4" t="s">
        <v>11004</v>
      </c>
      <c r="AM732" s="9">
        <v>0.25</v>
      </c>
      <c r="AN732" s="9">
        <v>0.5</v>
      </c>
      <c r="AO732" s="9">
        <v>0.75</v>
      </c>
      <c r="AP732" s="9">
        <v>1</v>
      </c>
      <c r="AQ732" s="6">
        <v>6</v>
      </c>
      <c r="AR732" s="5" t="s">
        <v>11005</v>
      </c>
      <c r="AS732" s="5" t="s">
        <v>11006</v>
      </c>
      <c r="AT732" s="5" t="s">
        <v>11007</v>
      </c>
      <c r="AU732" s="5" t="s">
        <v>11008</v>
      </c>
      <c r="AV732" s="5" t="s">
        <v>11009</v>
      </c>
      <c r="AW732" s="5" t="s">
        <v>11010</v>
      </c>
      <c r="AX732" s="5" t="s">
        <v>11011</v>
      </c>
      <c r="AY732" s="5" t="s">
        <v>11012</v>
      </c>
      <c r="AZ732" s="5" t="s">
        <v>11010</v>
      </c>
      <c r="BA732" s="5" t="s">
        <v>11011</v>
      </c>
      <c r="BB732" s="5" t="s">
        <v>11013</v>
      </c>
      <c r="BC732" s="5" t="s">
        <v>11010</v>
      </c>
      <c r="BD732" s="5" t="s">
        <v>11011</v>
      </c>
      <c r="BE732" s="5" t="s">
        <v>11014</v>
      </c>
      <c r="BF732" s="5" t="s">
        <v>11010</v>
      </c>
      <c r="BG732" s="5" t="s">
        <v>11011</v>
      </c>
      <c r="BH732" s="5" t="s">
        <v>11015</v>
      </c>
      <c r="BI732" s="5" t="s">
        <v>11007</v>
      </c>
      <c r="BJ732" s="5" t="s">
        <v>11008</v>
      </c>
      <c r="BK732" s="5" t="s">
        <v>229</v>
      </c>
      <c r="BL732" s="5" t="s">
        <v>229</v>
      </c>
      <c r="BM732" s="5" t="s">
        <v>229</v>
      </c>
      <c r="BN732" s="5" t="s">
        <v>229</v>
      </c>
      <c r="BO732" s="5" t="s">
        <v>229</v>
      </c>
      <c r="BP732" s="4" t="s">
        <v>229</v>
      </c>
      <c r="BQ732" s="4" t="s">
        <v>229</v>
      </c>
      <c r="BR732" s="4" t="s">
        <v>229</v>
      </c>
      <c r="BS732" s="4" t="s">
        <v>229</v>
      </c>
      <c r="BT732" s="4" t="s">
        <v>229</v>
      </c>
      <c r="BU732" s="4" t="s">
        <v>229</v>
      </c>
      <c r="BV732" s="4" t="s">
        <v>229</v>
      </c>
      <c r="BY732" s="69">
        <v>1849246844.6700001</v>
      </c>
    </row>
    <row r="733" spans="1:77" ht="15.75" hidden="1">
      <c r="A733" s="51" t="s">
        <v>16162</v>
      </c>
      <c r="B733" s="3" t="s">
        <v>10988</v>
      </c>
      <c r="C733" s="4" t="s">
        <v>10989</v>
      </c>
      <c r="D733" s="4" t="s">
        <v>10990</v>
      </c>
      <c r="E733" s="4" t="s">
        <v>10991</v>
      </c>
      <c r="F733" s="4" t="s">
        <v>10992</v>
      </c>
      <c r="G733" s="4" t="s">
        <v>10993</v>
      </c>
      <c r="H733" s="3" t="s">
        <v>14</v>
      </c>
      <c r="I733" s="4" t="s">
        <v>16</v>
      </c>
      <c r="J733" s="4" t="s">
        <v>11016</v>
      </c>
      <c r="K733" s="5" t="s">
        <v>11017</v>
      </c>
      <c r="L733" s="6">
        <v>3</v>
      </c>
      <c r="M733" s="5" t="s">
        <v>126</v>
      </c>
      <c r="N733" s="90">
        <v>2</v>
      </c>
      <c r="O733" s="4" t="s">
        <v>140</v>
      </c>
      <c r="P733" s="90">
        <v>1</v>
      </c>
      <c r="Q733" s="4" t="s">
        <v>191</v>
      </c>
      <c r="R733" s="90">
        <v>16</v>
      </c>
      <c r="S733" s="4" t="s">
        <v>31</v>
      </c>
      <c r="T733" s="68" t="str">
        <f t="shared" si="11"/>
        <v>16. Paz, justicia e instituciones sólidas</v>
      </c>
      <c r="U733" s="90" t="s">
        <v>528</v>
      </c>
      <c r="V733" s="4" t="s">
        <v>578</v>
      </c>
      <c r="W733" s="90" t="s">
        <v>498</v>
      </c>
      <c r="X733" s="4" t="s">
        <v>7760</v>
      </c>
      <c r="Y733" s="90" t="s">
        <v>351</v>
      </c>
      <c r="Z733" s="4" t="s">
        <v>7761</v>
      </c>
      <c r="AA733" s="54" t="s">
        <v>16522</v>
      </c>
      <c r="AB733" s="3" t="s">
        <v>42</v>
      </c>
      <c r="AC733" s="4" t="s">
        <v>44</v>
      </c>
      <c r="AD733" s="4" t="s">
        <v>11018</v>
      </c>
      <c r="AE733" s="4" t="s">
        <v>11019</v>
      </c>
      <c r="AF733" s="4" t="s">
        <v>11020</v>
      </c>
      <c r="AG733" s="4" t="s">
        <v>11021</v>
      </c>
      <c r="AH733" s="3">
        <v>179</v>
      </c>
      <c r="AI733" s="4" t="s">
        <v>11022</v>
      </c>
      <c r="AJ733" s="4" t="s">
        <v>11023</v>
      </c>
      <c r="AK733" s="4" t="s">
        <v>730</v>
      </c>
      <c r="AL733" s="4" t="s">
        <v>11024</v>
      </c>
      <c r="AM733" s="6">
        <v>42</v>
      </c>
      <c r="AN733" s="6">
        <v>86</v>
      </c>
      <c r="AO733" s="6">
        <v>129</v>
      </c>
      <c r="AP733" s="6">
        <v>179</v>
      </c>
      <c r="AQ733" s="3" t="s">
        <v>11025</v>
      </c>
      <c r="AR733" s="5" t="s">
        <v>11026</v>
      </c>
      <c r="AS733" s="5" t="s">
        <v>11027</v>
      </c>
      <c r="AT733" s="5" t="s">
        <v>11028</v>
      </c>
      <c r="AU733" s="5" t="s">
        <v>11029</v>
      </c>
      <c r="AV733" s="5" t="s">
        <v>229</v>
      </c>
      <c r="AW733" s="5" t="s">
        <v>229</v>
      </c>
      <c r="AX733" s="5" t="s">
        <v>229</v>
      </c>
      <c r="AY733" s="5" t="s">
        <v>229</v>
      </c>
      <c r="AZ733" s="5" t="s">
        <v>229</v>
      </c>
      <c r="BA733" s="5" t="s">
        <v>229</v>
      </c>
      <c r="BB733" s="5" t="s">
        <v>229</v>
      </c>
      <c r="BC733" s="5" t="s">
        <v>229</v>
      </c>
      <c r="BD733" s="5" t="s">
        <v>229</v>
      </c>
      <c r="BE733" s="5" t="s">
        <v>229</v>
      </c>
      <c r="BF733" s="5" t="s">
        <v>229</v>
      </c>
      <c r="BG733" s="5" t="s">
        <v>229</v>
      </c>
      <c r="BH733" s="5" t="s">
        <v>229</v>
      </c>
      <c r="BI733" s="5" t="s">
        <v>229</v>
      </c>
      <c r="BJ733" s="5" t="s">
        <v>229</v>
      </c>
      <c r="BK733" s="5" t="s">
        <v>229</v>
      </c>
      <c r="BL733" s="5" t="s">
        <v>229</v>
      </c>
      <c r="BM733" s="5" t="s">
        <v>229</v>
      </c>
      <c r="BN733" s="5" t="s">
        <v>229</v>
      </c>
      <c r="BO733" s="5" t="s">
        <v>229</v>
      </c>
      <c r="BP733" s="4" t="s">
        <v>229</v>
      </c>
      <c r="BQ733" s="4" t="s">
        <v>229</v>
      </c>
      <c r="BR733" s="4" t="s">
        <v>229</v>
      </c>
      <c r="BS733" s="4" t="s">
        <v>229</v>
      </c>
      <c r="BT733" s="4" t="s">
        <v>229</v>
      </c>
      <c r="BU733" s="4" t="s">
        <v>229</v>
      </c>
      <c r="BV733" s="4" t="s">
        <v>229</v>
      </c>
      <c r="BY733" s="69">
        <v>79362987</v>
      </c>
    </row>
    <row r="734" spans="1:77" ht="15.75" hidden="1">
      <c r="A734" s="51" t="s">
        <v>16163</v>
      </c>
      <c r="B734" s="3" t="s">
        <v>10988</v>
      </c>
      <c r="C734" s="4" t="s">
        <v>10989</v>
      </c>
      <c r="D734" s="4" t="s">
        <v>10990</v>
      </c>
      <c r="E734" s="4" t="s">
        <v>10991</v>
      </c>
      <c r="F734" s="4" t="s">
        <v>10992</v>
      </c>
      <c r="G734" s="4" t="s">
        <v>10993</v>
      </c>
      <c r="H734" s="3" t="s">
        <v>231</v>
      </c>
      <c r="I734" s="4" t="s">
        <v>232</v>
      </c>
      <c r="J734" s="4" t="s">
        <v>11030</v>
      </c>
      <c r="K734" s="5" t="s">
        <v>11031</v>
      </c>
      <c r="L734" s="6">
        <v>3</v>
      </c>
      <c r="M734" s="5" t="s">
        <v>126</v>
      </c>
      <c r="N734" s="90" t="s">
        <v>349</v>
      </c>
      <c r="O734" s="5" t="s">
        <v>10662</v>
      </c>
      <c r="P734" s="90" t="s">
        <v>840</v>
      </c>
      <c r="Q734" s="5" t="s">
        <v>192</v>
      </c>
      <c r="R734" s="90">
        <v>16</v>
      </c>
      <c r="S734" s="4" t="s">
        <v>31</v>
      </c>
      <c r="T734" s="68" t="str">
        <f t="shared" si="11"/>
        <v>16. Paz, justicia e instituciones sólidas</v>
      </c>
      <c r="U734" s="90" t="s">
        <v>497</v>
      </c>
      <c r="V734" s="4" t="s">
        <v>34</v>
      </c>
      <c r="W734" s="90" t="s">
        <v>3581</v>
      </c>
      <c r="X734" s="4" t="s">
        <v>235</v>
      </c>
      <c r="Y734" s="90" t="s">
        <v>349</v>
      </c>
      <c r="Z734" s="4" t="s">
        <v>236</v>
      </c>
      <c r="AA734" s="54" t="s">
        <v>16481</v>
      </c>
      <c r="AB734" s="3" t="s">
        <v>237</v>
      </c>
      <c r="AC734" s="4" t="s">
        <v>238</v>
      </c>
      <c r="AD734" s="4" t="s">
        <v>11032</v>
      </c>
      <c r="AE734" s="4" t="s">
        <v>11033</v>
      </c>
      <c r="AF734" s="4" t="s">
        <v>11034</v>
      </c>
      <c r="AG734" s="4" t="s">
        <v>11035</v>
      </c>
      <c r="AH734" s="8">
        <v>1</v>
      </c>
      <c r="AI734" s="4" t="s">
        <v>11036</v>
      </c>
      <c r="AJ734" s="4" t="s">
        <v>11037</v>
      </c>
      <c r="AK734" s="4" t="s">
        <v>59</v>
      </c>
      <c r="AL734" s="4" t="s">
        <v>11038</v>
      </c>
      <c r="AM734" s="8">
        <v>0</v>
      </c>
      <c r="AN734" s="9">
        <v>0.3</v>
      </c>
      <c r="AO734" s="9">
        <v>0.6</v>
      </c>
      <c r="AP734" s="9">
        <v>1</v>
      </c>
      <c r="AQ734" s="3" t="s">
        <v>11039</v>
      </c>
      <c r="AR734" s="5" t="s">
        <v>11040</v>
      </c>
      <c r="AS734" s="5" t="s">
        <v>11041</v>
      </c>
      <c r="AT734" s="5" t="s">
        <v>11010</v>
      </c>
      <c r="AU734" s="5" t="s">
        <v>11042</v>
      </c>
      <c r="AV734" s="5" t="s">
        <v>229</v>
      </c>
      <c r="AW734" s="5" t="s">
        <v>229</v>
      </c>
      <c r="AX734" s="5" t="s">
        <v>229</v>
      </c>
      <c r="AY734" s="5" t="s">
        <v>229</v>
      </c>
      <c r="AZ734" s="5" t="s">
        <v>229</v>
      </c>
      <c r="BA734" s="5" t="s">
        <v>229</v>
      </c>
      <c r="BB734" s="5" t="s">
        <v>229</v>
      </c>
      <c r="BC734" s="5" t="s">
        <v>229</v>
      </c>
      <c r="BD734" s="5" t="s">
        <v>229</v>
      </c>
      <c r="BE734" s="5" t="s">
        <v>229</v>
      </c>
      <c r="BF734" s="5" t="s">
        <v>229</v>
      </c>
      <c r="BG734" s="5" t="s">
        <v>229</v>
      </c>
      <c r="BH734" s="5" t="s">
        <v>229</v>
      </c>
      <c r="BI734" s="5" t="s">
        <v>229</v>
      </c>
      <c r="BJ734" s="5" t="s">
        <v>229</v>
      </c>
      <c r="BK734" s="5" t="s">
        <v>229</v>
      </c>
      <c r="BL734" s="5" t="s">
        <v>229</v>
      </c>
      <c r="BM734" s="5" t="s">
        <v>229</v>
      </c>
      <c r="BN734" s="5" t="s">
        <v>229</v>
      </c>
      <c r="BO734" s="5" t="s">
        <v>229</v>
      </c>
      <c r="BP734" s="4" t="s">
        <v>229</v>
      </c>
      <c r="BQ734" s="4" t="s">
        <v>229</v>
      </c>
      <c r="BR734" s="4" t="s">
        <v>229</v>
      </c>
      <c r="BS734" s="4" t="s">
        <v>229</v>
      </c>
      <c r="BT734" s="4" t="s">
        <v>229</v>
      </c>
      <c r="BU734" s="4" t="s">
        <v>229</v>
      </c>
      <c r="BV734" s="4" t="s">
        <v>229</v>
      </c>
      <c r="BY734" s="69">
        <v>758550</v>
      </c>
    </row>
    <row r="735" spans="1:77" ht="15.75" hidden="1">
      <c r="A735" s="51" t="s">
        <v>16164</v>
      </c>
      <c r="B735" s="3" t="s">
        <v>10988</v>
      </c>
      <c r="C735" s="4" t="s">
        <v>10989</v>
      </c>
      <c r="D735" s="4" t="s">
        <v>10990</v>
      </c>
      <c r="E735" s="4" t="s">
        <v>10991</v>
      </c>
      <c r="F735" s="4" t="s">
        <v>10992</v>
      </c>
      <c r="G735" s="4" t="s">
        <v>10993</v>
      </c>
      <c r="H735" s="3" t="s">
        <v>248</v>
      </c>
      <c r="I735" s="4" t="s">
        <v>249</v>
      </c>
      <c r="J735" s="4"/>
      <c r="K735" s="5" t="s">
        <v>11074</v>
      </c>
      <c r="L735" s="6">
        <v>3</v>
      </c>
      <c r="M735" s="5" t="s">
        <v>126</v>
      </c>
      <c r="N735" s="90" t="s">
        <v>349</v>
      </c>
      <c r="O735" s="5" t="s">
        <v>10662</v>
      </c>
      <c r="P735" s="90" t="s">
        <v>351</v>
      </c>
      <c r="Q735" s="5" t="s">
        <v>193</v>
      </c>
      <c r="R735" s="90">
        <v>16</v>
      </c>
      <c r="S735" s="4" t="s">
        <v>31</v>
      </c>
      <c r="T735" s="68" t="str">
        <f t="shared" si="11"/>
        <v>16. Paz, justicia e instituciones sólidas</v>
      </c>
      <c r="U735" s="90" t="s">
        <v>528</v>
      </c>
      <c r="V735" s="4" t="s">
        <v>34</v>
      </c>
      <c r="W735" s="90" t="s">
        <v>498</v>
      </c>
      <c r="X735" s="4" t="s">
        <v>37</v>
      </c>
      <c r="Y735" s="90" t="s">
        <v>351</v>
      </c>
      <c r="Z735" s="4" t="s">
        <v>252</v>
      </c>
      <c r="AA735" s="54" t="s">
        <v>16522</v>
      </c>
      <c r="AB735" s="3">
        <v>1</v>
      </c>
      <c r="AC735" s="4" t="s">
        <v>254</v>
      </c>
      <c r="AD735" s="4" t="s">
        <v>11075</v>
      </c>
      <c r="AE735" s="4" t="s">
        <v>11076</v>
      </c>
      <c r="AF735" s="4" t="s">
        <v>11077</v>
      </c>
      <c r="AG735" s="4" t="s">
        <v>11078</v>
      </c>
      <c r="AH735" s="8" t="s">
        <v>362</v>
      </c>
      <c r="AI735" s="4" t="s">
        <v>362</v>
      </c>
      <c r="AJ735" s="4" t="s">
        <v>362</v>
      </c>
      <c r="AK735" s="4" t="s">
        <v>362</v>
      </c>
      <c r="AL735" s="4" t="s">
        <v>362</v>
      </c>
      <c r="AM735" s="3" t="s">
        <v>362</v>
      </c>
      <c r="AN735" s="3" t="s">
        <v>362</v>
      </c>
      <c r="AO735" s="3" t="s">
        <v>362</v>
      </c>
      <c r="AP735" s="3" t="s">
        <v>362</v>
      </c>
      <c r="AQ735" s="3" t="s">
        <v>362</v>
      </c>
      <c r="AR735" s="5" t="e">
        <v>#N/A</v>
      </c>
      <c r="AS735" s="5" t="s">
        <v>362</v>
      </c>
      <c r="AT735" s="4" t="s">
        <v>362</v>
      </c>
      <c r="AU735" s="4" t="s">
        <v>362</v>
      </c>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Y735" s="69">
        <v>1000000</v>
      </c>
    </row>
    <row r="736" spans="1:77" ht="15.75" hidden="1">
      <c r="A736" s="51" t="s">
        <v>16165</v>
      </c>
      <c r="B736" s="3" t="s">
        <v>10988</v>
      </c>
      <c r="C736" s="4" t="s">
        <v>10989</v>
      </c>
      <c r="D736" s="4" t="s">
        <v>10990</v>
      </c>
      <c r="E736" s="4" t="s">
        <v>10991</v>
      </c>
      <c r="F736" s="4" t="s">
        <v>10992</v>
      </c>
      <c r="G736" s="4" t="s">
        <v>10993</v>
      </c>
      <c r="H736" s="3" t="s">
        <v>263</v>
      </c>
      <c r="I736" s="4" t="s">
        <v>264</v>
      </c>
      <c r="J736" s="4" t="s">
        <v>11043</v>
      </c>
      <c r="K736" s="5" t="s">
        <v>11044</v>
      </c>
      <c r="L736" s="6">
        <v>3</v>
      </c>
      <c r="M736" s="5" t="s">
        <v>126</v>
      </c>
      <c r="N736" s="90" t="s">
        <v>528</v>
      </c>
      <c r="O736" s="4" t="s">
        <v>141</v>
      </c>
      <c r="P736" s="90" t="s">
        <v>497</v>
      </c>
      <c r="Q736" s="4" t="s">
        <v>194</v>
      </c>
      <c r="R736" s="90">
        <v>5</v>
      </c>
      <c r="S736" s="4" t="s">
        <v>268</v>
      </c>
      <c r="T736" s="68" t="str">
        <f t="shared" si="11"/>
        <v xml:space="preserve">5. Igualdad de género </v>
      </c>
      <c r="U736" s="90" t="s">
        <v>497</v>
      </c>
      <c r="V736" s="4" t="s">
        <v>34</v>
      </c>
      <c r="W736" s="90" t="s">
        <v>349</v>
      </c>
      <c r="X736" s="4" t="s">
        <v>269</v>
      </c>
      <c r="Y736" s="90" t="s">
        <v>840</v>
      </c>
      <c r="Z736" s="4" t="s">
        <v>270</v>
      </c>
      <c r="AA736" s="54" t="s">
        <v>16482</v>
      </c>
      <c r="AB736" s="3" t="s">
        <v>271</v>
      </c>
      <c r="AC736" s="4" t="s">
        <v>272</v>
      </c>
      <c r="AD736" s="4" t="s">
        <v>11045</v>
      </c>
      <c r="AE736" s="4" t="s">
        <v>11046</v>
      </c>
      <c r="AF736" s="4" t="s">
        <v>11047</v>
      </c>
      <c r="AG736" s="4" t="s">
        <v>11048</v>
      </c>
      <c r="AH736" s="3">
        <v>8000</v>
      </c>
      <c r="AI736" s="4" t="s">
        <v>11049</v>
      </c>
      <c r="AJ736" s="4" t="s">
        <v>11050</v>
      </c>
      <c r="AK736" s="4" t="s">
        <v>11051</v>
      </c>
      <c r="AL736" s="4" t="s">
        <v>11052</v>
      </c>
      <c r="AM736" s="8">
        <v>0</v>
      </c>
      <c r="AN736" s="8">
        <v>4000</v>
      </c>
      <c r="AO736" s="8">
        <v>4000</v>
      </c>
      <c r="AP736" s="8">
        <v>8000</v>
      </c>
      <c r="AQ736" s="6">
        <v>48000</v>
      </c>
      <c r="AR736" s="5" t="s">
        <v>11053</v>
      </c>
      <c r="AS736" s="5" t="s">
        <v>11054</v>
      </c>
      <c r="AT736" s="5" t="s">
        <v>11007</v>
      </c>
      <c r="AU736" s="5" t="s">
        <v>11008</v>
      </c>
      <c r="AV736" s="5" t="s">
        <v>11055</v>
      </c>
      <c r="AW736" s="5" t="s">
        <v>11007</v>
      </c>
      <c r="AX736" s="5" t="s">
        <v>11008</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5" t="s">
        <v>229</v>
      </c>
      <c r="BO736" s="5" t="s">
        <v>229</v>
      </c>
      <c r="BP736" s="4" t="s">
        <v>229</v>
      </c>
      <c r="BQ736" s="4" t="s">
        <v>229</v>
      </c>
      <c r="BR736" s="4" t="s">
        <v>229</v>
      </c>
      <c r="BS736" s="4" t="s">
        <v>229</v>
      </c>
      <c r="BT736" s="4" t="s">
        <v>229</v>
      </c>
      <c r="BU736" s="4" t="s">
        <v>229</v>
      </c>
      <c r="BV736" s="4" t="s">
        <v>229</v>
      </c>
      <c r="BY736" s="69">
        <v>1236000</v>
      </c>
    </row>
    <row r="737" spans="1:77" ht="15.75" hidden="1">
      <c r="A737" s="51" t="s">
        <v>16166</v>
      </c>
      <c r="B737" s="3" t="s">
        <v>10988</v>
      </c>
      <c r="C737" s="4" t="s">
        <v>10989</v>
      </c>
      <c r="D737" s="4" t="s">
        <v>10990</v>
      </c>
      <c r="E737" s="4" t="s">
        <v>10991</v>
      </c>
      <c r="F737" s="4" t="s">
        <v>10992</v>
      </c>
      <c r="G737" s="4" t="s">
        <v>10993</v>
      </c>
      <c r="H737" s="3" t="s">
        <v>282</v>
      </c>
      <c r="I737" s="4" t="s">
        <v>283</v>
      </c>
      <c r="J737" s="4" t="s">
        <v>11056</v>
      </c>
      <c r="K737" s="5" t="s">
        <v>11057</v>
      </c>
      <c r="L737" s="6">
        <v>3</v>
      </c>
      <c r="M737" s="5" t="s">
        <v>126</v>
      </c>
      <c r="N737" s="90" t="s">
        <v>528</v>
      </c>
      <c r="O737" s="5" t="s">
        <v>141</v>
      </c>
      <c r="P737" s="90" t="s">
        <v>497</v>
      </c>
      <c r="Q737" s="5" t="s">
        <v>194</v>
      </c>
      <c r="R737" s="90">
        <v>10</v>
      </c>
      <c r="S737" s="4" t="s">
        <v>286</v>
      </c>
      <c r="T737" s="68" t="str">
        <f t="shared" si="11"/>
        <v xml:space="preserve">10. Reducción de las desigualdades </v>
      </c>
      <c r="U737" s="90" t="s">
        <v>497</v>
      </c>
      <c r="V737" s="4" t="s">
        <v>34</v>
      </c>
      <c r="W737" s="90" t="s">
        <v>349</v>
      </c>
      <c r="X737" s="4" t="s">
        <v>269</v>
      </c>
      <c r="Y737" s="90" t="s">
        <v>840</v>
      </c>
      <c r="Z737" s="4" t="s">
        <v>270</v>
      </c>
      <c r="AA737" s="54" t="s">
        <v>16482</v>
      </c>
      <c r="AB737" s="3" t="s">
        <v>287</v>
      </c>
      <c r="AC737" s="4" t="s">
        <v>288</v>
      </c>
      <c r="AD737" s="4" t="s">
        <v>11058</v>
      </c>
      <c r="AE737" s="4" t="s">
        <v>11059</v>
      </c>
      <c r="AF737" s="4" t="s">
        <v>11060</v>
      </c>
      <c r="AG737" s="4" t="s">
        <v>11061</v>
      </c>
      <c r="AH737" s="8">
        <v>1</v>
      </c>
      <c r="AI737" s="4" t="s">
        <v>11062</v>
      </c>
      <c r="AJ737" s="4" t="s">
        <v>11063</v>
      </c>
      <c r="AK737" s="4" t="s">
        <v>59</v>
      </c>
      <c r="AL737" s="4" t="s">
        <v>11064</v>
      </c>
      <c r="AM737" s="9">
        <v>0.25</v>
      </c>
      <c r="AN737" s="9">
        <v>0.5</v>
      </c>
      <c r="AO737" s="9">
        <v>0.75</v>
      </c>
      <c r="AP737" s="9">
        <v>1</v>
      </c>
      <c r="AQ737" s="3" t="s">
        <v>11065</v>
      </c>
      <c r="AR737" s="5" t="s">
        <v>11066</v>
      </c>
      <c r="AS737" s="5" t="s">
        <v>11067</v>
      </c>
      <c r="AT737" s="5" t="s">
        <v>11010</v>
      </c>
      <c r="AU737" s="5" t="s">
        <v>11068</v>
      </c>
      <c r="AV737" s="5" t="s">
        <v>11069</v>
      </c>
      <c r="AW737" s="5" t="s">
        <v>11070</v>
      </c>
      <c r="AX737" s="5" t="s">
        <v>11071</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5" t="s">
        <v>229</v>
      </c>
      <c r="BO737" s="5" t="s">
        <v>229</v>
      </c>
      <c r="BP737" s="4" t="s">
        <v>229</v>
      </c>
      <c r="BQ737" s="4" t="s">
        <v>229</v>
      </c>
      <c r="BR737" s="4" t="s">
        <v>229</v>
      </c>
      <c r="BS737" s="4" t="s">
        <v>229</v>
      </c>
      <c r="BT737" s="4" t="s">
        <v>229</v>
      </c>
      <c r="BU737" s="4" t="s">
        <v>229</v>
      </c>
      <c r="BV737" s="5" t="s">
        <v>11072</v>
      </c>
      <c r="BY737" s="69">
        <v>4000000</v>
      </c>
    </row>
    <row r="738" spans="1:77" ht="15.75" hidden="1">
      <c r="A738" s="51" t="s">
        <v>16167</v>
      </c>
      <c r="B738" s="3" t="s">
        <v>10988</v>
      </c>
      <c r="C738" s="4" t="s">
        <v>10989</v>
      </c>
      <c r="D738" s="4" t="s">
        <v>10990</v>
      </c>
      <c r="E738" s="4" t="s">
        <v>10991</v>
      </c>
      <c r="F738" s="4" t="s">
        <v>10992</v>
      </c>
      <c r="G738" s="4" t="s">
        <v>10993</v>
      </c>
      <c r="H738" s="3" t="s">
        <v>345</v>
      </c>
      <c r="I738" s="4" t="s">
        <v>346</v>
      </c>
      <c r="J738" s="4" t="s">
        <v>347</v>
      </c>
      <c r="K738" s="5" t="s">
        <v>11073</v>
      </c>
      <c r="L738" s="6">
        <v>3</v>
      </c>
      <c r="M738" s="5" t="s">
        <v>126</v>
      </c>
      <c r="N738" s="90" t="s">
        <v>528</v>
      </c>
      <c r="O738" s="4" t="s">
        <v>141</v>
      </c>
      <c r="P738" s="90" t="s">
        <v>497</v>
      </c>
      <c r="Q738" s="4" t="s">
        <v>194</v>
      </c>
      <c r="R738" s="90" t="s">
        <v>1593</v>
      </c>
      <c r="S738" s="4" t="s">
        <v>286</v>
      </c>
      <c r="T738" s="68" t="str">
        <f t="shared" si="11"/>
        <v xml:space="preserve">10. Reducción de las desigualdades </v>
      </c>
      <c r="U738" s="90" t="s">
        <v>349</v>
      </c>
      <c r="V738" s="4" t="s">
        <v>350</v>
      </c>
      <c r="W738" s="90" t="s">
        <v>351</v>
      </c>
      <c r="X738" s="4" t="s">
        <v>352</v>
      </c>
      <c r="Y738" s="90" t="s">
        <v>353</v>
      </c>
      <c r="Z738" s="4" t="s">
        <v>354</v>
      </c>
      <c r="AA738" s="54" t="s">
        <v>1351</v>
      </c>
      <c r="AB738" s="3" t="s">
        <v>2510</v>
      </c>
      <c r="AC738" s="4" t="s">
        <v>355</v>
      </c>
      <c r="AD738" s="4" t="s">
        <v>356</v>
      </c>
      <c r="AE738" s="4" t="s">
        <v>357</v>
      </c>
      <c r="AF738" s="4" t="s">
        <v>358</v>
      </c>
      <c r="AG738" s="4" t="s">
        <v>359</v>
      </c>
      <c r="AH738" s="8">
        <v>1</v>
      </c>
      <c r="AI738" s="4" t="s">
        <v>360</v>
      </c>
      <c r="AJ738" s="4" t="s">
        <v>361</v>
      </c>
      <c r="AK738" s="4" t="s">
        <v>59</v>
      </c>
      <c r="AL738" s="4" t="s">
        <v>362</v>
      </c>
      <c r="AM738" s="3">
        <v>0</v>
      </c>
      <c r="AN738" s="3">
        <v>0.5</v>
      </c>
      <c r="AO738" s="3">
        <v>1</v>
      </c>
      <c r="AP738" s="3">
        <v>1</v>
      </c>
      <c r="AQ738" s="3">
        <v>1</v>
      </c>
      <c r="AR738" s="4" t="s">
        <v>363</v>
      </c>
      <c r="AS738" s="4" t="s">
        <v>364</v>
      </c>
      <c r="AT738" s="4" t="s">
        <v>362</v>
      </c>
      <c r="AU738" s="4" t="s">
        <v>362</v>
      </c>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Y738" s="69">
        <v>500000</v>
      </c>
    </row>
    <row r="739" spans="1:77" ht="15.75" hidden="1">
      <c r="A739" s="51" t="s">
        <v>16168</v>
      </c>
      <c r="B739" s="3" t="s">
        <v>11079</v>
      </c>
      <c r="C739" s="4" t="s">
        <v>11080</v>
      </c>
      <c r="D739" s="4" t="s">
        <v>11081</v>
      </c>
      <c r="E739" s="4" t="s">
        <v>11082</v>
      </c>
      <c r="F739" s="4" t="s">
        <v>11083</v>
      </c>
      <c r="G739" s="4" t="s">
        <v>11084</v>
      </c>
      <c r="H739" s="3" t="s">
        <v>7756</v>
      </c>
      <c r="I739" s="4" t="s">
        <v>7757</v>
      </c>
      <c r="J739" s="4" t="s">
        <v>11085</v>
      </c>
      <c r="K739" s="5" t="s">
        <v>11086</v>
      </c>
      <c r="L739" s="6">
        <v>3</v>
      </c>
      <c r="M739" s="5" t="s">
        <v>126</v>
      </c>
      <c r="N739" s="90">
        <v>2</v>
      </c>
      <c r="O739" s="4" t="s">
        <v>10662</v>
      </c>
      <c r="P739" s="90">
        <v>1</v>
      </c>
      <c r="Q739" s="4" t="s">
        <v>191</v>
      </c>
      <c r="R739" s="90">
        <v>11</v>
      </c>
      <c r="S739" s="4" t="s">
        <v>631</v>
      </c>
      <c r="T739" s="68" t="str">
        <f t="shared" si="11"/>
        <v>11. Ciudades y comunidades sostenibles</v>
      </c>
      <c r="U739" s="90" t="s">
        <v>528</v>
      </c>
      <c r="V739" s="4" t="s">
        <v>578</v>
      </c>
      <c r="W739" s="90" t="s">
        <v>498</v>
      </c>
      <c r="X739" s="4" t="s">
        <v>7760</v>
      </c>
      <c r="Y739" s="90" t="s">
        <v>351</v>
      </c>
      <c r="Z739" s="4" t="s">
        <v>7761</v>
      </c>
      <c r="AA739" s="54" t="s">
        <v>16522</v>
      </c>
      <c r="AB739" s="3" t="s">
        <v>10996</v>
      </c>
      <c r="AC739" s="4" t="s">
        <v>11087</v>
      </c>
      <c r="AD739" s="4" t="s">
        <v>11088</v>
      </c>
      <c r="AE739" s="4" t="s">
        <v>11089</v>
      </c>
      <c r="AF739" s="4" t="s">
        <v>11090</v>
      </c>
      <c r="AG739" s="4" t="s">
        <v>11091</v>
      </c>
      <c r="AH739" s="8">
        <v>1</v>
      </c>
      <c r="AI739" s="4" t="s">
        <v>11092</v>
      </c>
      <c r="AJ739" s="4" t="s">
        <v>11093</v>
      </c>
      <c r="AK739" s="4" t="s">
        <v>59</v>
      </c>
      <c r="AL739" s="4" t="s">
        <v>11094</v>
      </c>
      <c r="AM739" s="9">
        <v>0.24399999999999999</v>
      </c>
      <c r="AN739" s="9">
        <v>0.48899999999999999</v>
      </c>
      <c r="AO739" s="9">
        <v>0.74199999999999999</v>
      </c>
      <c r="AP739" s="9">
        <v>1</v>
      </c>
      <c r="AQ739" s="6">
        <v>1</v>
      </c>
      <c r="AR739" s="5" t="s">
        <v>11095</v>
      </c>
      <c r="AS739" s="5" t="s">
        <v>11096</v>
      </c>
      <c r="AT739" s="5" t="s">
        <v>11097</v>
      </c>
      <c r="AU739" s="5" t="s">
        <v>11098</v>
      </c>
      <c r="AV739" s="5" t="s">
        <v>11099</v>
      </c>
      <c r="AW739" s="5" t="s">
        <v>11100</v>
      </c>
      <c r="AX739" s="5" t="s">
        <v>11101</v>
      </c>
      <c r="AY739" s="5" t="s">
        <v>11102</v>
      </c>
      <c r="AZ739" s="5" t="s">
        <v>11103</v>
      </c>
      <c r="BA739" s="5" t="s">
        <v>11104</v>
      </c>
      <c r="BB739" s="5" t="s">
        <v>11105</v>
      </c>
      <c r="BC739" s="5" t="s">
        <v>11106</v>
      </c>
      <c r="BD739" s="5" t="s">
        <v>11072</v>
      </c>
      <c r="BE739" s="5" t="s">
        <v>11107</v>
      </c>
      <c r="BF739" s="5" t="s">
        <v>11108</v>
      </c>
      <c r="BG739" s="5" t="s">
        <v>11109</v>
      </c>
      <c r="BH739" s="5" t="s">
        <v>11110</v>
      </c>
      <c r="BI739" s="5" t="s">
        <v>11111</v>
      </c>
      <c r="BJ739" s="5" t="s">
        <v>11112</v>
      </c>
      <c r="BK739" s="5" t="s">
        <v>11113</v>
      </c>
      <c r="BL739" s="5" t="s">
        <v>11114</v>
      </c>
      <c r="BM739" s="5" t="s">
        <v>11115</v>
      </c>
      <c r="BN739" s="5" t="s">
        <v>11116</v>
      </c>
      <c r="BO739" s="5" t="s">
        <v>11097</v>
      </c>
      <c r="BP739" s="5" t="s">
        <v>11098</v>
      </c>
      <c r="BQ739" s="5" t="s">
        <v>11117</v>
      </c>
      <c r="BR739" s="5" t="s">
        <v>11106</v>
      </c>
      <c r="BS739" s="5" t="s">
        <v>11072</v>
      </c>
      <c r="BT739" s="5" t="s">
        <v>11118</v>
      </c>
      <c r="BU739" s="5" t="s">
        <v>11106</v>
      </c>
      <c r="BV739" s="5" t="s">
        <v>229</v>
      </c>
      <c r="BY739" s="69">
        <v>7950205210</v>
      </c>
    </row>
    <row r="740" spans="1:77" ht="15.75" hidden="1">
      <c r="A740" s="51" t="s">
        <v>16169</v>
      </c>
      <c r="B740" s="3" t="s">
        <v>11079</v>
      </c>
      <c r="C740" s="4" t="s">
        <v>11080</v>
      </c>
      <c r="D740" s="4" t="s">
        <v>11081</v>
      </c>
      <c r="E740" s="4" t="s">
        <v>11082</v>
      </c>
      <c r="F740" s="4" t="s">
        <v>11083</v>
      </c>
      <c r="G740" s="4" t="s">
        <v>11084</v>
      </c>
      <c r="H740" s="3" t="s">
        <v>7827</v>
      </c>
      <c r="I740" s="4" t="s">
        <v>7828</v>
      </c>
      <c r="J740" s="4" t="s">
        <v>11119</v>
      </c>
      <c r="K740" s="5" t="s">
        <v>11120</v>
      </c>
      <c r="L740" s="6">
        <v>3</v>
      </c>
      <c r="M740" s="5" t="s">
        <v>126</v>
      </c>
      <c r="N740" s="90">
        <v>1</v>
      </c>
      <c r="O740" s="5" t="s">
        <v>139</v>
      </c>
      <c r="P740" s="90">
        <v>2</v>
      </c>
      <c r="Q740" s="5" t="s">
        <v>188</v>
      </c>
      <c r="R740" s="90">
        <v>11</v>
      </c>
      <c r="S740" s="4" t="s">
        <v>631</v>
      </c>
      <c r="T740" s="68" t="str">
        <f t="shared" si="11"/>
        <v>11. Ciudades y comunidades sostenibles</v>
      </c>
      <c r="U740" s="90" t="s">
        <v>349</v>
      </c>
      <c r="V740" s="18" t="s">
        <v>7960</v>
      </c>
      <c r="W740" s="90" t="s">
        <v>349</v>
      </c>
      <c r="X740" s="4" t="s">
        <v>783</v>
      </c>
      <c r="Y740" s="90" t="s">
        <v>349</v>
      </c>
      <c r="Z740" s="4" t="s">
        <v>1720</v>
      </c>
      <c r="AA740" s="54" t="s">
        <v>16504</v>
      </c>
      <c r="AB740" s="3" t="s">
        <v>7848</v>
      </c>
      <c r="AC740" s="4" t="s">
        <v>7849</v>
      </c>
      <c r="AD740" s="4" t="s">
        <v>11121</v>
      </c>
      <c r="AE740" s="4" t="s">
        <v>11089</v>
      </c>
      <c r="AF740" s="4" t="s">
        <v>11122</v>
      </c>
      <c r="AG740" s="4" t="s">
        <v>11123</v>
      </c>
      <c r="AH740" s="8">
        <v>1</v>
      </c>
      <c r="AI740" s="4" t="s">
        <v>11124</v>
      </c>
      <c r="AJ740" s="4" t="s">
        <v>11125</v>
      </c>
      <c r="AK740" s="4" t="s">
        <v>59</v>
      </c>
      <c r="AL740" s="4" t="s">
        <v>11126</v>
      </c>
      <c r="AM740" s="9">
        <v>0.14299999999999999</v>
      </c>
      <c r="AN740" s="9">
        <v>0.35699999999999998</v>
      </c>
      <c r="AO740" s="9">
        <v>0.64300000000000002</v>
      </c>
      <c r="AP740" s="9">
        <v>1</v>
      </c>
      <c r="AQ740" s="3" t="s">
        <v>11127</v>
      </c>
      <c r="AR740" s="5" t="s">
        <v>11128</v>
      </c>
      <c r="AS740" s="5" t="s">
        <v>11129</v>
      </c>
      <c r="AT740" s="5" t="s">
        <v>11130</v>
      </c>
      <c r="AU740" s="5" t="s">
        <v>11131</v>
      </c>
      <c r="AV740" s="5" t="s">
        <v>11132</v>
      </c>
      <c r="AW740" s="5" t="s">
        <v>11130</v>
      </c>
      <c r="AX740" s="5" t="s">
        <v>11131</v>
      </c>
      <c r="AY740" s="5" t="s">
        <v>11133</v>
      </c>
      <c r="AZ740" s="5" t="s">
        <v>11130</v>
      </c>
      <c r="BA740" s="5" t="s">
        <v>11131</v>
      </c>
      <c r="BB740" s="5" t="s">
        <v>11134</v>
      </c>
      <c r="BC740" s="5" t="s">
        <v>11130</v>
      </c>
      <c r="BD740" s="5" t="s">
        <v>11131</v>
      </c>
      <c r="BE740" s="5" t="s">
        <v>11135</v>
      </c>
      <c r="BF740" s="5" t="s">
        <v>11130</v>
      </c>
      <c r="BG740" s="5" t="s">
        <v>11131</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5" t="s">
        <v>229</v>
      </c>
      <c r="BY740" s="69">
        <v>4000000</v>
      </c>
    </row>
    <row r="741" spans="1:77" ht="15.75" hidden="1">
      <c r="A741" s="51" t="s">
        <v>16170</v>
      </c>
      <c r="B741" s="3" t="s">
        <v>11079</v>
      </c>
      <c r="C741" s="4" t="s">
        <v>11080</v>
      </c>
      <c r="D741" s="4" t="s">
        <v>11081</v>
      </c>
      <c r="E741" s="4" t="s">
        <v>11082</v>
      </c>
      <c r="F741" s="4" t="s">
        <v>11083</v>
      </c>
      <c r="G741" s="4" t="s">
        <v>11084</v>
      </c>
      <c r="H741" s="3" t="s">
        <v>14</v>
      </c>
      <c r="I741" s="4" t="s">
        <v>16</v>
      </c>
      <c r="J741" s="4" t="s">
        <v>11208</v>
      </c>
      <c r="K741" s="5" t="s">
        <v>11209</v>
      </c>
      <c r="L741" s="6">
        <v>3</v>
      </c>
      <c r="M741" s="5" t="s">
        <v>126</v>
      </c>
      <c r="N741" s="90" t="s">
        <v>497</v>
      </c>
      <c r="O741" s="4" t="s">
        <v>139</v>
      </c>
      <c r="P741" s="90" t="s">
        <v>497</v>
      </c>
      <c r="Q741" s="4" t="s">
        <v>187</v>
      </c>
      <c r="R741" s="90" t="s">
        <v>10550</v>
      </c>
      <c r="S741" s="4" t="s">
        <v>31</v>
      </c>
      <c r="T741" s="68" t="str">
        <f t="shared" si="11"/>
        <v>16. Paz, justicia e instituciones sólidas</v>
      </c>
      <c r="U741" s="90" t="s">
        <v>528</v>
      </c>
      <c r="V741" s="4" t="s">
        <v>578</v>
      </c>
      <c r="W741" s="90" t="s">
        <v>498</v>
      </c>
      <c r="X741" s="4" t="s">
        <v>7760</v>
      </c>
      <c r="Y741" s="90" t="s">
        <v>351</v>
      </c>
      <c r="Z741" s="4" t="s">
        <v>7761</v>
      </c>
      <c r="AA741" s="54" t="s">
        <v>16522</v>
      </c>
      <c r="AB741" s="3" t="s">
        <v>42</v>
      </c>
      <c r="AC741" s="4" t="s">
        <v>44</v>
      </c>
      <c r="AD741" s="4" t="s">
        <v>11210</v>
      </c>
      <c r="AE741" s="4" t="s">
        <v>11211</v>
      </c>
      <c r="AF741" s="4" t="s">
        <v>11212</v>
      </c>
      <c r="AG741" s="4" t="s">
        <v>11213</v>
      </c>
      <c r="AH741" s="8">
        <v>1</v>
      </c>
      <c r="AI741" s="4" t="s">
        <v>11214</v>
      </c>
      <c r="AJ741" s="4" t="s">
        <v>11215</v>
      </c>
      <c r="AK741" s="4" t="s">
        <v>59</v>
      </c>
      <c r="AL741" s="4" t="s">
        <v>11216</v>
      </c>
      <c r="AM741" s="9">
        <v>1</v>
      </c>
      <c r="AN741" s="9">
        <v>1</v>
      </c>
      <c r="AO741" s="9">
        <v>1</v>
      </c>
      <c r="AP741" s="9">
        <v>1</v>
      </c>
      <c r="AQ741" s="6">
        <v>100</v>
      </c>
      <c r="AR741" s="5" t="s">
        <v>11217</v>
      </c>
      <c r="AS741" s="5" t="s">
        <v>11218</v>
      </c>
      <c r="AT741" s="4" t="s">
        <v>11219</v>
      </c>
      <c r="AU741" s="4" t="s">
        <v>11220</v>
      </c>
      <c r="AV741" s="4" t="s">
        <v>11221</v>
      </c>
      <c r="AW741" s="4" t="s">
        <v>11222</v>
      </c>
      <c r="AX741" s="4" t="s">
        <v>11223</v>
      </c>
      <c r="AY741" s="4" t="s">
        <v>11224</v>
      </c>
      <c r="AZ741" s="4" t="s">
        <v>11225</v>
      </c>
      <c r="BA741" s="4" t="s">
        <v>11226</v>
      </c>
      <c r="BB741" s="4" t="s">
        <v>11227</v>
      </c>
      <c r="BC741" s="4" t="s">
        <v>11228</v>
      </c>
      <c r="BD741" s="4" t="s">
        <v>11184</v>
      </c>
      <c r="BE741" s="4" t="s">
        <v>11229</v>
      </c>
      <c r="BF741" s="4" t="s">
        <v>11230</v>
      </c>
      <c r="BG741" s="4" t="s">
        <v>11231</v>
      </c>
      <c r="BH741" s="4" t="s">
        <v>11232</v>
      </c>
      <c r="BI741" s="4" t="s">
        <v>11233</v>
      </c>
      <c r="BJ741" s="4" t="s">
        <v>11234</v>
      </c>
      <c r="BK741" s="4" t="s">
        <v>11235</v>
      </c>
      <c r="BL741" s="4" t="s">
        <v>11236</v>
      </c>
      <c r="BM741" s="4" t="s">
        <v>11207</v>
      </c>
      <c r="BN741" s="4" t="s">
        <v>11237</v>
      </c>
      <c r="BO741" s="4" t="s">
        <v>11225</v>
      </c>
      <c r="BP741" s="4" t="s">
        <v>11226</v>
      </c>
      <c r="BQ741" s="4" t="s">
        <v>11238</v>
      </c>
      <c r="BR741" s="4" t="s">
        <v>11219</v>
      </c>
      <c r="BS741" s="4" t="s">
        <v>11220</v>
      </c>
      <c r="BT741" s="4" t="s">
        <v>11239</v>
      </c>
      <c r="BU741" s="4" t="s">
        <v>11236</v>
      </c>
      <c r="BV741" s="4" t="s">
        <v>229</v>
      </c>
      <c r="BY741" s="69">
        <v>6761082984.1699991</v>
      </c>
    </row>
    <row r="742" spans="1:77" ht="15.75" hidden="1">
      <c r="A742" s="51" t="s">
        <v>16171</v>
      </c>
      <c r="B742" s="3" t="s">
        <v>11079</v>
      </c>
      <c r="C742" s="4" t="s">
        <v>11080</v>
      </c>
      <c r="D742" s="4" t="s">
        <v>11081</v>
      </c>
      <c r="E742" s="4" t="s">
        <v>11082</v>
      </c>
      <c r="F742" s="4" t="s">
        <v>11083</v>
      </c>
      <c r="G742" s="4" t="s">
        <v>11084</v>
      </c>
      <c r="H742" s="3" t="s">
        <v>231</v>
      </c>
      <c r="I742" s="4" t="s">
        <v>232</v>
      </c>
      <c r="J742" s="4" t="s">
        <v>11136</v>
      </c>
      <c r="K742" s="5" t="s">
        <v>11137</v>
      </c>
      <c r="L742" s="6">
        <v>3</v>
      </c>
      <c r="M742" s="5" t="s">
        <v>126</v>
      </c>
      <c r="N742" s="90" t="s">
        <v>349</v>
      </c>
      <c r="O742" s="4" t="s">
        <v>10662</v>
      </c>
      <c r="P742" s="90" t="s">
        <v>497</v>
      </c>
      <c r="Q742" s="4" t="s">
        <v>191</v>
      </c>
      <c r="R742" s="90">
        <v>16</v>
      </c>
      <c r="S742" s="4" t="s">
        <v>31</v>
      </c>
      <c r="T742" s="68" t="str">
        <f t="shared" si="11"/>
        <v>16. Paz, justicia e instituciones sólidas</v>
      </c>
      <c r="U742" s="90" t="s">
        <v>497</v>
      </c>
      <c r="V742" s="4" t="s">
        <v>34</v>
      </c>
      <c r="W742" s="90" t="s">
        <v>3581</v>
      </c>
      <c r="X742" s="4" t="s">
        <v>235</v>
      </c>
      <c r="Y742" s="90" t="s">
        <v>349</v>
      </c>
      <c r="Z742" s="4" t="s">
        <v>236</v>
      </c>
      <c r="AA742" s="54" t="s">
        <v>16481</v>
      </c>
      <c r="AB742" s="3" t="s">
        <v>237</v>
      </c>
      <c r="AC742" s="4" t="s">
        <v>238</v>
      </c>
      <c r="AD742" s="4" t="s">
        <v>11138</v>
      </c>
      <c r="AE742" s="4" t="s">
        <v>11139</v>
      </c>
      <c r="AF742" s="4" t="s">
        <v>11140</v>
      </c>
      <c r="AG742" s="4" t="s">
        <v>11141</v>
      </c>
      <c r="AH742" s="8">
        <v>1</v>
      </c>
      <c r="AI742" s="4" t="s">
        <v>11142</v>
      </c>
      <c r="AJ742" s="4" t="s">
        <v>11143</v>
      </c>
      <c r="AK742" s="4" t="s">
        <v>59</v>
      </c>
      <c r="AL742" s="4" t="s">
        <v>11144</v>
      </c>
      <c r="AM742" s="9">
        <v>0.248</v>
      </c>
      <c r="AN742" s="9">
        <v>0.499</v>
      </c>
      <c r="AO742" s="9">
        <v>0.749</v>
      </c>
      <c r="AP742" s="9">
        <v>1</v>
      </c>
      <c r="AQ742" s="6">
        <v>100</v>
      </c>
      <c r="AR742" s="5" t="s">
        <v>11145</v>
      </c>
      <c r="AS742" s="5" t="s">
        <v>11146</v>
      </c>
      <c r="AT742" s="5" t="s">
        <v>11147</v>
      </c>
      <c r="AU742" s="5" t="s">
        <v>11148</v>
      </c>
      <c r="AV742" s="5" t="s">
        <v>11149</v>
      </c>
      <c r="AW742" s="5" t="s">
        <v>11147</v>
      </c>
      <c r="AX742" s="5" t="s">
        <v>11148</v>
      </c>
      <c r="AY742" s="5" t="s">
        <v>11150</v>
      </c>
      <c r="AZ742" s="5" t="s">
        <v>11147</v>
      </c>
      <c r="BA742" s="5" t="s">
        <v>11148</v>
      </c>
      <c r="BB742" s="5" t="s">
        <v>11151</v>
      </c>
      <c r="BC742" s="5" t="s">
        <v>11147</v>
      </c>
      <c r="BD742" s="5" t="s">
        <v>11148</v>
      </c>
      <c r="BE742" s="5" t="s">
        <v>11152</v>
      </c>
      <c r="BF742" s="5" t="s">
        <v>11147</v>
      </c>
      <c r="BG742" s="5" t="s">
        <v>11148</v>
      </c>
      <c r="BH742" s="5" t="s">
        <v>229</v>
      </c>
      <c r="BI742" s="5" t="s">
        <v>229</v>
      </c>
      <c r="BJ742" s="5" t="s">
        <v>229</v>
      </c>
      <c r="BK742" s="5" t="s">
        <v>229</v>
      </c>
      <c r="BL742" s="5" t="s">
        <v>229</v>
      </c>
      <c r="BM742" s="5" t="s">
        <v>229</v>
      </c>
      <c r="BN742" s="5" t="s">
        <v>229</v>
      </c>
      <c r="BO742" s="5" t="s">
        <v>229</v>
      </c>
      <c r="BP742" s="5" t="s">
        <v>229</v>
      </c>
      <c r="BQ742" s="5" t="s">
        <v>229</v>
      </c>
      <c r="BR742" s="5" t="s">
        <v>229</v>
      </c>
      <c r="BS742" s="5" t="s">
        <v>229</v>
      </c>
      <c r="BT742" s="5" t="s">
        <v>229</v>
      </c>
      <c r="BU742" s="5" t="s">
        <v>229</v>
      </c>
      <c r="BV742" s="5" t="s">
        <v>229</v>
      </c>
      <c r="BY742" s="69">
        <v>2526798</v>
      </c>
    </row>
    <row r="743" spans="1:77" ht="15.75" hidden="1">
      <c r="A743" s="51" t="s">
        <v>16172</v>
      </c>
      <c r="B743" s="3" t="s">
        <v>11079</v>
      </c>
      <c r="C743" s="4" t="s">
        <v>11080</v>
      </c>
      <c r="D743" s="4" t="s">
        <v>11081</v>
      </c>
      <c r="E743" s="4" t="s">
        <v>11082</v>
      </c>
      <c r="F743" s="4" t="s">
        <v>11083</v>
      </c>
      <c r="G743" s="4" t="s">
        <v>11084</v>
      </c>
      <c r="H743" s="3" t="s">
        <v>248</v>
      </c>
      <c r="I743" s="4" t="s">
        <v>249</v>
      </c>
      <c r="J743" s="4" t="s">
        <v>11153</v>
      </c>
      <c r="K743" s="5" t="s">
        <v>11154</v>
      </c>
      <c r="L743" s="6">
        <v>3</v>
      </c>
      <c r="M743" s="5" t="s">
        <v>126</v>
      </c>
      <c r="N743" s="90" t="s">
        <v>349</v>
      </c>
      <c r="O743" s="5" t="s">
        <v>10662</v>
      </c>
      <c r="P743" s="90" t="s">
        <v>351</v>
      </c>
      <c r="Q743" s="5" t="s">
        <v>193</v>
      </c>
      <c r="R743" s="90">
        <v>16</v>
      </c>
      <c r="S743" s="4" t="s">
        <v>31</v>
      </c>
      <c r="T743" s="68" t="str">
        <f t="shared" si="11"/>
        <v>16. Paz, justicia e instituciones sólidas</v>
      </c>
      <c r="U743" s="90" t="s">
        <v>528</v>
      </c>
      <c r="V743" s="4" t="s">
        <v>34</v>
      </c>
      <c r="W743" s="90" t="s">
        <v>498</v>
      </c>
      <c r="X743" s="4" t="s">
        <v>37</v>
      </c>
      <c r="Y743" s="90" t="s">
        <v>351</v>
      </c>
      <c r="Z743" s="4" t="s">
        <v>252</v>
      </c>
      <c r="AA743" s="54" t="s">
        <v>16522</v>
      </c>
      <c r="AB743" s="3" t="s">
        <v>253</v>
      </c>
      <c r="AC743" s="4" t="s">
        <v>254</v>
      </c>
      <c r="AD743" s="4" t="s">
        <v>11155</v>
      </c>
      <c r="AE743" s="4" t="s">
        <v>7248</v>
      </c>
      <c r="AF743" s="4" t="s">
        <v>11156</v>
      </c>
      <c r="AG743" s="4" t="s">
        <v>545</v>
      </c>
      <c r="AH743" s="8">
        <v>1</v>
      </c>
      <c r="AI743" s="4" t="s">
        <v>11157</v>
      </c>
      <c r="AJ743" s="4" t="s">
        <v>11158</v>
      </c>
      <c r="AK743" s="4" t="s">
        <v>59</v>
      </c>
      <c r="AL743" s="4" t="s">
        <v>11159</v>
      </c>
      <c r="AM743" s="9">
        <v>0.25</v>
      </c>
      <c r="AN743" s="9">
        <v>0.5</v>
      </c>
      <c r="AO743" s="9">
        <v>0.75</v>
      </c>
      <c r="AP743" s="9">
        <v>1</v>
      </c>
      <c r="AQ743" s="6">
        <v>100</v>
      </c>
      <c r="AR743" s="5" t="s">
        <v>11160</v>
      </c>
      <c r="AS743" s="5" t="s">
        <v>11161</v>
      </c>
      <c r="AT743" s="5" t="s">
        <v>11162</v>
      </c>
      <c r="AU743" s="5" t="s">
        <v>11163</v>
      </c>
      <c r="AV743" s="5" t="s">
        <v>11164</v>
      </c>
      <c r="AW743" s="5" t="s">
        <v>11162</v>
      </c>
      <c r="AX743" s="5" t="s">
        <v>11163</v>
      </c>
      <c r="AY743" s="5" t="s">
        <v>11165</v>
      </c>
      <c r="AZ743" s="5" t="s">
        <v>11162</v>
      </c>
      <c r="BA743" s="5" t="s">
        <v>11163</v>
      </c>
      <c r="BB743" s="5" t="s">
        <v>11166</v>
      </c>
      <c r="BC743" s="5" t="s">
        <v>11162</v>
      </c>
      <c r="BD743" s="5" t="s">
        <v>11163</v>
      </c>
      <c r="BE743" s="5" t="s">
        <v>11167</v>
      </c>
      <c r="BF743" s="5" t="s">
        <v>11162</v>
      </c>
      <c r="BG743" s="5" t="s">
        <v>11163</v>
      </c>
      <c r="BH743" s="5" t="s">
        <v>11168</v>
      </c>
      <c r="BI743" s="5" t="s">
        <v>11162</v>
      </c>
      <c r="BJ743" s="5" t="s">
        <v>11163</v>
      </c>
      <c r="BK743" s="5" t="s">
        <v>11169</v>
      </c>
      <c r="BL743" s="5" t="s">
        <v>11162</v>
      </c>
      <c r="BM743" s="5" t="s">
        <v>11163</v>
      </c>
      <c r="BN743" s="5" t="s">
        <v>11170</v>
      </c>
      <c r="BO743" s="5" t="s">
        <v>11162</v>
      </c>
      <c r="BP743" s="5" t="s">
        <v>11163</v>
      </c>
      <c r="BQ743" s="5" t="s">
        <v>229</v>
      </c>
      <c r="BR743" s="5" t="s">
        <v>229</v>
      </c>
      <c r="BS743" s="5" t="s">
        <v>229</v>
      </c>
      <c r="BT743" s="5" t="s">
        <v>229</v>
      </c>
      <c r="BU743" s="5" t="s">
        <v>229</v>
      </c>
      <c r="BV743" s="5" t="s">
        <v>11171</v>
      </c>
      <c r="BY743" s="69">
        <v>25000</v>
      </c>
    </row>
    <row r="744" spans="1:77" ht="15.75" hidden="1">
      <c r="A744" s="51" t="s">
        <v>16173</v>
      </c>
      <c r="B744" s="3" t="s">
        <v>11079</v>
      </c>
      <c r="C744" s="4" t="s">
        <v>11080</v>
      </c>
      <c r="D744" s="4" t="s">
        <v>11081</v>
      </c>
      <c r="E744" s="4" t="s">
        <v>11082</v>
      </c>
      <c r="F744" s="4" t="s">
        <v>11083</v>
      </c>
      <c r="G744" s="4" t="s">
        <v>11084</v>
      </c>
      <c r="H744" s="3" t="s">
        <v>263</v>
      </c>
      <c r="I744" s="4" t="s">
        <v>264</v>
      </c>
      <c r="J744" s="4" t="s">
        <v>11172</v>
      </c>
      <c r="K744" s="5" t="s">
        <v>11173</v>
      </c>
      <c r="L744" s="6">
        <v>3</v>
      </c>
      <c r="M744" s="5" t="s">
        <v>126</v>
      </c>
      <c r="N744" s="90" t="s">
        <v>349</v>
      </c>
      <c r="O744" s="4" t="s">
        <v>10662</v>
      </c>
      <c r="P744" s="90" t="s">
        <v>351</v>
      </c>
      <c r="Q744" s="4" t="s">
        <v>193</v>
      </c>
      <c r="R744" s="90">
        <v>5</v>
      </c>
      <c r="S744" s="4" t="s">
        <v>268</v>
      </c>
      <c r="T744" s="68" t="str">
        <f t="shared" si="11"/>
        <v xml:space="preserve">5. Igualdad de género </v>
      </c>
      <c r="U744" s="90" t="s">
        <v>497</v>
      </c>
      <c r="V744" s="4" t="s">
        <v>34</v>
      </c>
      <c r="W744" s="90" t="s">
        <v>349</v>
      </c>
      <c r="X744" s="4" t="s">
        <v>269</v>
      </c>
      <c r="Y744" s="90" t="s">
        <v>840</v>
      </c>
      <c r="Z744" s="4" t="s">
        <v>270</v>
      </c>
      <c r="AA744" s="54" t="s">
        <v>16482</v>
      </c>
      <c r="AB744" s="3" t="s">
        <v>271</v>
      </c>
      <c r="AC744" s="4" t="s">
        <v>272</v>
      </c>
      <c r="AD744" s="4" t="s">
        <v>11174</v>
      </c>
      <c r="AE744" s="4" t="s">
        <v>11175</v>
      </c>
      <c r="AF744" s="4" t="s">
        <v>11176</v>
      </c>
      <c r="AG744" s="4" t="s">
        <v>11177</v>
      </c>
      <c r="AH744" s="8">
        <v>1</v>
      </c>
      <c r="AI744" s="4" t="s">
        <v>11178</v>
      </c>
      <c r="AJ744" s="4" t="s">
        <v>11179</v>
      </c>
      <c r="AK744" s="4" t="s">
        <v>59</v>
      </c>
      <c r="AL744" s="4" t="s">
        <v>11180</v>
      </c>
      <c r="AM744" s="9">
        <v>1</v>
      </c>
      <c r="AN744" s="9">
        <v>1</v>
      </c>
      <c r="AO744" s="9">
        <v>1</v>
      </c>
      <c r="AP744" s="9">
        <v>1</v>
      </c>
      <c r="AQ744" s="6">
        <v>100</v>
      </c>
      <c r="AR744" s="5" t="s">
        <v>11181</v>
      </c>
      <c r="AS744" s="5" t="s">
        <v>11182</v>
      </c>
      <c r="AT744" s="5" t="s">
        <v>11183</v>
      </c>
      <c r="AU744" s="5" t="s">
        <v>11184</v>
      </c>
      <c r="AV744" s="5" t="s">
        <v>11185</v>
      </c>
      <c r="AW744" s="5" t="s">
        <v>11183</v>
      </c>
      <c r="AX744" s="5" t="s">
        <v>11184</v>
      </c>
      <c r="AY744" s="5" t="s">
        <v>11186</v>
      </c>
      <c r="AZ744" s="5" t="s">
        <v>11183</v>
      </c>
      <c r="BA744" s="5" t="s">
        <v>11184</v>
      </c>
      <c r="BB744" s="5" t="s">
        <v>11187</v>
      </c>
      <c r="BC744" s="5" t="s">
        <v>11183</v>
      </c>
      <c r="BD744" s="5" t="s">
        <v>11184</v>
      </c>
      <c r="BE744" s="5" t="s">
        <v>11188</v>
      </c>
      <c r="BF744" s="5" t="s">
        <v>11183</v>
      </c>
      <c r="BG744" s="5" t="s">
        <v>11184</v>
      </c>
      <c r="BH744" s="5" t="s">
        <v>11189</v>
      </c>
      <c r="BI744" s="5" t="s">
        <v>11183</v>
      </c>
      <c r="BJ744" s="5" t="s">
        <v>11184</v>
      </c>
      <c r="BK744" s="5" t="s">
        <v>11190</v>
      </c>
      <c r="BL744" s="5" t="s">
        <v>11191</v>
      </c>
      <c r="BM744" s="5" t="s">
        <v>11171</v>
      </c>
      <c r="BN744" s="5" t="s">
        <v>11192</v>
      </c>
      <c r="BO744" s="5" t="s">
        <v>11191</v>
      </c>
      <c r="BP744" s="5" t="s">
        <v>11171</v>
      </c>
      <c r="BQ744" s="5" t="s">
        <v>11193</v>
      </c>
      <c r="BR744" s="5" t="s">
        <v>11191</v>
      </c>
      <c r="BS744" s="5" t="s">
        <v>11171</v>
      </c>
      <c r="BT744" s="5" t="s">
        <v>11194</v>
      </c>
      <c r="BU744" s="5" t="s">
        <v>11191</v>
      </c>
      <c r="BV744" s="5" t="s">
        <v>229</v>
      </c>
      <c r="BY744" s="69">
        <v>10998000</v>
      </c>
    </row>
    <row r="745" spans="1:77" ht="15.75" hidden="1">
      <c r="A745" s="51" t="s">
        <v>16174</v>
      </c>
      <c r="B745" s="3" t="s">
        <v>11079</v>
      </c>
      <c r="C745" s="4" t="s">
        <v>11080</v>
      </c>
      <c r="D745" s="4" t="s">
        <v>11081</v>
      </c>
      <c r="E745" s="4" t="s">
        <v>11082</v>
      </c>
      <c r="F745" s="4" t="s">
        <v>11083</v>
      </c>
      <c r="G745" s="4" t="s">
        <v>11084</v>
      </c>
      <c r="H745" s="3" t="s">
        <v>282</v>
      </c>
      <c r="I745" s="4" t="s">
        <v>283</v>
      </c>
      <c r="J745" s="4" t="s">
        <v>11195</v>
      </c>
      <c r="K745" s="5" t="s">
        <v>11196</v>
      </c>
      <c r="L745" s="6">
        <v>3</v>
      </c>
      <c r="M745" s="5" t="s">
        <v>126</v>
      </c>
      <c r="N745" s="90" t="s">
        <v>349</v>
      </c>
      <c r="O745" s="5" t="s">
        <v>10662</v>
      </c>
      <c r="P745" s="90" t="s">
        <v>351</v>
      </c>
      <c r="Q745" s="5" t="s">
        <v>193</v>
      </c>
      <c r="R745" s="90">
        <v>10</v>
      </c>
      <c r="S745" s="4" t="s">
        <v>286</v>
      </c>
      <c r="T745" s="68" t="str">
        <f t="shared" si="11"/>
        <v xml:space="preserve">10. Reducción de las desigualdades </v>
      </c>
      <c r="U745" s="90" t="s">
        <v>497</v>
      </c>
      <c r="V745" s="4" t="s">
        <v>34</v>
      </c>
      <c r="W745" s="90" t="s">
        <v>349</v>
      </c>
      <c r="X745" s="4" t="s">
        <v>269</v>
      </c>
      <c r="Y745" s="90" t="s">
        <v>840</v>
      </c>
      <c r="Z745" s="4" t="s">
        <v>270</v>
      </c>
      <c r="AA745" s="54" t="s">
        <v>16482</v>
      </c>
      <c r="AB745" s="3" t="s">
        <v>287</v>
      </c>
      <c r="AC745" s="4" t="s">
        <v>288</v>
      </c>
      <c r="AD745" s="4" t="s">
        <v>11197</v>
      </c>
      <c r="AE745" s="4" t="s">
        <v>11198</v>
      </c>
      <c r="AF745" s="4" t="s">
        <v>11199</v>
      </c>
      <c r="AG745" s="4" t="s">
        <v>11200</v>
      </c>
      <c r="AH745" s="8">
        <v>1</v>
      </c>
      <c r="AI745" s="4" t="s">
        <v>11195</v>
      </c>
      <c r="AJ745" s="4" t="s">
        <v>11201</v>
      </c>
      <c r="AK745" s="4" t="s">
        <v>59</v>
      </c>
      <c r="AL745" s="4" t="s">
        <v>11202</v>
      </c>
      <c r="AM745" s="9">
        <v>0.25</v>
      </c>
      <c r="AN745" s="9">
        <v>0.5</v>
      </c>
      <c r="AO745" s="9">
        <v>0.75</v>
      </c>
      <c r="AP745" s="9">
        <v>1</v>
      </c>
      <c r="AQ745" s="6">
        <v>100</v>
      </c>
      <c r="AR745" s="5" t="s">
        <v>11203</v>
      </c>
      <c r="AS745" s="5" t="s">
        <v>11204</v>
      </c>
      <c r="AT745" s="5" t="s">
        <v>11130</v>
      </c>
      <c r="AU745" s="5" t="s">
        <v>11131</v>
      </c>
      <c r="AV745" s="5" t="s">
        <v>11205</v>
      </c>
      <c r="AW745" s="5" t="s">
        <v>11114</v>
      </c>
      <c r="AX745" s="5" t="s">
        <v>11115</v>
      </c>
      <c r="AY745" s="5" t="s">
        <v>11206</v>
      </c>
      <c r="AZ745" s="5" t="s">
        <v>11130</v>
      </c>
      <c r="BA745" s="5" t="s">
        <v>11131</v>
      </c>
      <c r="BB745" s="5" t="s">
        <v>229</v>
      </c>
      <c r="BC745" s="5" t="s">
        <v>229</v>
      </c>
      <c r="BD745" s="5" t="s">
        <v>229</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5" t="s">
        <v>229</v>
      </c>
      <c r="BU745" s="5" t="s">
        <v>229</v>
      </c>
      <c r="BV745" s="4" t="s">
        <v>11207</v>
      </c>
      <c r="BY745" s="69">
        <v>200000</v>
      </c>
    </row>
    <row r="746" spans="1:77" ht="15.75" hidden="1">
      <c r="A746" s="51" t="s">
        <v>16175</v>
      </c>
      <c r="B746" s="3" t="s">
        <v>11079</v>
      </c>
      <c r="C746" s="4" t="s">
        <v>11080</v>
      </c>
      <c r="D746" s="4" t="s">
        <v>11081</v>
      </c>
      <c r="E746" s="4" t="s">
        <v>11082</v>
      </c>
      <c r="F746" s="4" t="s">
        <v>11083</v>
      </c>
      <c r="G746" s="4" t="s">
        <v>11084</v>
      </c>
      <c r="H746" s="3" t="s">
        <v>345</v>
      </c>
      <c r="I746" s="4" t="s">
        <v>346</v>
      </c>
      <c r="J746" s="4" t="s">
        <v>347</v>
      </c>
      <c r="K746" s="5" t="s">
        <v>11240</v>
      </c>
      <c r="L746" s="6">
        <v>3</v>
      </c>
      <c r="M746" s="5" t="s">
        <v>126</v>
      </c>
      <c r="N746" s="90" t="s">
        <v>349</v>
      </c>
      <c r="O746" s="5" t="s">
        <v>10662</v>
      </c>
      <c r="P746" s="90" t="s">
        <v>351</v>
      </c>
      <c r="Q746" s="5" t="s">
        <v>193</v>
      </c>
      <c r="R746" s="90" t="s">
        <v>1593</v>
      </c>
      <c r="S746" s="4" t="s">
        <v>286</v>
      </c>
      <c r="T746" s="68" t="str">
        <f t="shared" si="11"/>
        <v xml:space="preserve">10. Reducción de las desigualdades </v>
      </c>
      <c r="U746" s="90" t="s">
        <v>349</v>
      </c>
      <c r="V746" s="4" t="s">
        <v>350</v>
      </c>
      <c r="W746" s="90" t="s">
        <v>351</v>
      </c>
      <c r="X746" s="4" t="s">
        <v>352</v>
      </c>
      <c r="Y746" s="90" t="s">
        <v>353</v>
      </c>
      <c r="Z746" s="4" t="s">
        <v>354</v>
      </c>
      <c r="AA746" s="54" t="s">
        <v>1351</v>
      </c>
      <c r="AB746" s="3" t="s">
        <v>2510</v>
      </c>
      <c r="AC746" s="4" t="s">
        <v>355</v>
      </c>
      <c r="AD746" s="4" t="s">
        <v>356</v>
      </c>
      <c r="AE746" s="4" t="s">
        <v>357</v>
      </c>
      <c r="AF746" s="4" t="s">
        <v>358</v>
      </c>
      <c r="AG746" s="4" t="s">
        <v>359</v>
      </c>
      <c r="AH746" s="8">
        <v>1</v>
      </c>
      <c r="AI746" s="4" t="s">
        <v>360</v>
      </c>
      <c r="AJ746" s="4" t="s">
        <v>361</v>
      </c>
      <c r="AK746" s="4" t="s">
        <v>59</v>
      </c>
      <c r="AL746" s="4" t="s">
        <v>362</v>
      </c>
      <c r="AM746" s="3">
        <v>0</v>
      </c>
      <c r="AN746" s="3">
        <v>0.5</v>
      </c>
      <c r="AO746" s="3">
        <v>1</v>
      </c>
      <c r="AP746" s="3">
        <v>1</v>
      </c>
      <c r="AQ746" s="3">
        <v>1</v>
      </c>
      <c r="AR746" s="4" t="s">
        <v>363</v>
      </c>
      <c r="AS746" s="4" t="s">
        <v>364</v>
      </c>
      <c r="AT746" s="4" t="s">
        <v>362</v>
      </c>
      <c r="AU746" s="4" t="s">
        <v>362</v>
      </c>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Y746" s="69">
        <v>100000</v>
      </c>
    </row>
    <row r="747" spans="1:77" ht="15.75" hidden="1">
      <c r="A747" s="51" t="s">
        <v>16176</v>
      </c>
      <c r="B747" s="3" t="s">
        <v>11241</v>
      </c>
      <c r="C747" s="4" t="s">
        <v>11242</v>
      </c>
      <c r="D747" s="4" t="s">
        <v>11243</v>
      </c>
      <c r="E747" s="4" t="s">
        <v>11244</v>
      </c>
      <c r="F747" s="4" t="s">
        <v>11245</v>
      </c>
      <c r="G747" s="4" t="s">
        <v>11246</v>
      </c>
      <c r="H747" s="3" t="s">
        <v>11247</v>
      </c>
      <c r="I747" s="4" t="s">
        <v>11248</v>
      </c>
      <c r="J747" s="4" t="s">
        <v>11249</v>
      </c>
      <c r="K747" s="5" t="s">
        <v>11250</v>
      </c>
      <c r="L747" s="6">
        <v>3</v>
      </c>
      <c r="M747" s="5" t="s">
        <v>126</v>
      </c>
      <c r="N747" s="90">
        <v>1</v>
      </c>
      <c r="O747" s="4" t="s">
        <v>139</v>
      </c>
      <c r="P747" s="90">
        <v>1</v>
      </c>
      <c r="Q747" s="4" t="s">
        <v>187</v>
      </c>
      <c r="R747" s="90">
        <v>11</v>
      </c>
      <c r="S747" s="4" t="s">
        <v>631</v>
      </c>
      <c r="T747" s="68" t="str">
        <f t="shared" si="11"/>
        <v>11. Ciudades y comunidades sostenibles</v>
      </c>
      <c r="U747" s="90" t="s">
        <v>528</v>
      </c>
      <c r="V747" s="4" t="s">
        <v>578</v>
      </c>
      <c r="W747" s="90" t="s">
        <v>498</v>
      </c>
      <c r="X747" s="4" t="s">
        <v>7760</v>
      </c>
      <c r="Y747" s="90" t="s">
        <v>351</v>
      </c>
      <c r="Z747" s="4" t="s">
        <v>7761</v>
      </c>
      <c r="AA747" s="54" t="s">
        <v>16522</v>
      </c>
      <c r="AB747" s="3" t="s">
        <v>10996</v>
      </c>
      <c r="AC747" s="4" t="s">
        <v>11087</v>
      </c>
      <c r="AD747" s="4" t="s">
        <v>11251</v>
      </c>
      <c r="AE747" s="4" t="s">
        <v>11252</v>
      </c>
      <c r="AF747" s="4" t="s">
        <v>11253</v>
      </c>
      <c r="AG747" s="4" t="s">
        <v>11254</v>
      </c>
      <c r="AH747" s="3">
        <v>90309228</v>
      </c>
      <c r="AI747" s="4" t="s">
        <v>11255</v>
      </c>
      <c r="AJ747" s="4" t="s">
        <v>11256</v>
      </c>
      <c r="AK747" s="4" t="s">
        <v>2651</v>
      </c>
      <c r="AL747" s="4" t="s">
        <v>11257</v>
      </c>
      <c r="AM747" s="3">
        <v>21399090</v>
      </c>
      <c r="AN747" s="3">
        <v>24017335</v>
      </c>
      <c r="AO747" s="3">
        <v>22376437</v>
      </c>
      <c r="AP747" s="3">
        <v>22516366</v>
      </c>
      <c r="AQ747" s="6">
        <v>543425032</v>
      </c>
      <c r="AR747" s="5" t="s">
        <v>11258</v>
      </c>
      <c r="AS747" s="5" t="s">
        <v>11259</v>
      </c>
      <c r="AT747" s="5" t="s">
        <v>11260</v>
      </c>
      <c r="AU747" s="5" t="s">
        <v>11261</v>
      </c>
      <c r="AV747" s="5" t="s">
        <v>11262</v>
      </c>
      <c r="AW747" s="5" t="s">
        <v>11260</v>
      </c>
      <c r="AX747" s="5" t="s">
        <v>11261</v>
      </c>
      <c r="AY747" s="5" t="s">
        <v>11263</v>
      </c>
      <c r="AZ747" s="5" t="s">
        <v>11260</v>
      </c>
      <c r="BA747" s="5" t="s">
        <v>11261</v>
      </c>
      <c r="BB747" s="5" t="s">
        <v>11264</v>
      </c>
      <c r="BC747" s="5" t="s">
        <v>11260</v>
      </c>
      <c r="BD747" s="5" t="s">
        <v>11261</v>
      </c>
      <c r="BE747" s="5" t="s">
        <v>11265</v>
      </c>
      <c r="BF747" s="5" t="s">
        <v>11266</v>
      </c>
      <c r="BG747" s="5" t="s">
        <v>11261</v>
      </c>
      <c r="BH747" s="5" t="s">
        <v>11267</v>
      </c>
      <c r="BI747" s="5" t="s">
        <v>11268</v>
      </c>
      <c r="BJ747" s="5" t="s">
        <v>11269</v>
      </c>
      <c r="BK747" s="5" t="s">
        <v>11270</v>
      </c>
      <c r="BL747" s="5" t="s">
        <v>11271</v>
      </c>
      <c r="BM747" s="5" t="s">
        <v>11272</v>
      </c>
      <c r="BN747" s="5" t="s">
        <v>229</v>
      </c>
      <c r="BO747" s="5" t="s">
        <v>229</v>
      </c>
      <c r="BP747" s="5" t="s">
        <v>229</v>
      </c>
      <c r="BQ747" s="5" t="s">
        <v>229</v>
      </c>
      <c r="BR747" s="5" t="s">
        <v>229</v>
      </c>
      <c r="BS747" s="5" t="s">
        <v>229</v>
      </c>
      <c r="BT747" s="4" t="s">
        <v>229</v>
      </c>
      <c r="BU747" s="4" t="s">
        <v>229</v>
      </c>
      <c r="BV747" s="4" t="s">
        <v>229</v>
      </c>
      <c r="BY747" s="69">
        <v>459687000</v>
      </c>
    </row>
    <row r="748" spans="1:77" ht="15.75" hidden="1">
      <c r="A748" s="51" t="s">
        <v>16177</v>
      </c>
      <c r="B748" s="3" t="s">
        <v>11241</v>
      </c>
      <c r="C748" s="4" t="s">
        <v>11242</v>
      </c>
      <c r="D748" s="4" t="s">
        <v>11243</v>
      </c>
      <c r="E748" s="4" t="s">
        <v>11244</v>
      </c>
      <c r="F748" s="4" t="s">
        <v>11245</v>
      </c>
      <c r="G748" s="4" t="s">
        <v>11246</v>
      </c>
      <c r="H748" s="3" t="s">
        <v>14</v>
      </c>
      <c r="I748" s="4" t="s">
        <v>16</v>
      </c>
      <c r="J748" s="4" t="s">
        <v>11273</v>
      </c>
      <c r="K748" s="5" t="s">
        <v>11274</v>
      </c>
      <c r="L748" s="6">
        <v>3</v>
      </c>
      <c r="M748" s="5" t="s">
        <v>126</v>
      </c>
      <c r="N748" s="90">
        <v>1</v>
      </c>
      <c r="O748" s="5" t="s">
        <v>139</v>
      </c>
      <c r="P748" s="90">
        <v>1</v>
      </c>
      <c r="Q748" s="5" t="s">
        <v>187</v>
      </c>
      <c r="R748" s="90">
        <v>16</v>
      </c>
      <c r="S748" s="4" t="s">
        <v>31</v>
      </c>
      <c r="T748" s="68" t="str">
        <f t="shared" si="11"/>
        <v>16. Paz, justicia e instituciones sólidas</v>
      </c>
      <c r="U748" s="90" t="s">
        <v>528</v>
      </c>
      <c r="V748" s="4" t="s">
        <v>578</v>
      </c>
      <c r="W748" s="90" t="s">
        <v>498</v>
      </c>
      <c r="X748" s="4" t="s">
        <v>7760</v>
      </c>
      <c r="Y748" s="90" t="s">
        <v>497</v>
      </c>
      <c r="Z748" s="4" t="s">
        <v>11275</v>
      </c>
      <c r="AA748" s="54" t="s">
        <v>16531</v>
      </c>
      <c r="AB748" s="3" t="s">
        <v>42</v>
      </c>
      <c r="AC748" s="4" t="s">
        <v>44</v>
      </c>
      <c r="AD748" s="4" t="s">
        <v>11276</v>
      </c>
      <c r="AE748" s="4" t="s">
        <v>11277</v>
      </c>
      <c r="AF748" s="4" t="s">
        <v>11278</v>
      </c>
      <c r="AG748" s="4" t="s">
        <v>11279</v>
      </c>
      <c r="AH748" s="3">
        <v>4626</v>
      </c>
      <c r="AI748" s="4" t="s">
        <v>11280</v>
      </c>
      <c r="AJ748" s="4" t="s">
        <v>11281</v>
      </c>
      <c r="AK748" s="4" t="s">
        <v>2651</v>
      </c>
      <c r="AL748" s="4" t="s">
        <v>11282</v>
      </c>
      <c r="AM748" s="3">
        <v>4626</v>
      </c>
      <c r="AN748" s="3">
        <v>4626</v>
      </c>
      <c r="AO748" s="3">
        <v>4626</v>
      </c>
      <c r="AP748" s="3">
        <v>4626</v>
      </c>
      <c r="AQ748" s="6">
        <v>5050</v>
      </c>
      <c r="AR748" s="5" t="s">
        <v>11283</v>
      </c>
      <c r="AS748" s="5" t="s">
        <v>11259</v>
      </c>
      <c r="AT748" s="5" t="s">
        <v>11271</v>
      </c>
      <c r="AU748" s="5" t="s">
        <v>11272</v>
      </c>
      <c r="AV748" s="5" t="s">
        <v>11284</v>
      </c>
      <c r="AW748" s="5" t="s">
        <v>11271</v>
      </c>
      <c r="AX748" s="5" t="s">
        <v>11272</v>
      </c>
      <c r="AY748" s="5" t="s">
        <v>11285</v>
      </c>
      <c r="AZ748" s="5" t="s">
        <v>11271</v>
      </c>
      <c r="BA748" s="5" t="s">
        <v>11272</v>
      </c>
      <c r="BB748" s="5" t="s">
        <v>11286</v>
      </c>
      <c r="BC748" s="5" t="s">
        <v>11271</v>
      </c>
      <c r="BD748" s="5" t="s">
        <v>11272</v>
      </c>
      <c r="BE748" s="5" t="s">
        <v>11287</v>
      </c>
      <c r="BF748" s="5" t="s">
        <v>11271</v>
      </c>
      <c r="BG748" s="5" t="s">
        <v>11272</v>
      </c>
      <c r="BH748" s="5" t="s">
        <v>229</v>
      </c>
      <c r="BI748" s="5" t="s">
        <v>229</v>
      </c>
      <c r="BJ748" s="5" t="s">
        <v>229</v>
      </c>
      <c r="BK748" s="5" t="s">
        <v>229</v>
      </c>
      <c r="BL748" s="5" t="s">
        <v>229</v>
      </c>
      <c r="BM748" s="5" t="s">
        <v>229</v>
      </c>
      <c r="BN748" s="5" t="s">
        <v>229</v>
      </c>
      <c r="BO748" s="5" t="s">
        <v>229</v>
      </c>
      <c r="BP748" s="5" t="s">
        <v>229</v>
      </c>
      <c r="BQ748" s="5" t="s">
        <v>229</v>
      </c>
      <c r="BR748" s="5" t="s">
        <v>229</v>
      </c>
      <c r="BS748" s="5" t="s">
        <v>229</v>
      </c>
      <c r="BT748" s="4" t="s">
        <v>229</v>
      </c>
      <c r="BU748" s="4" t="s">
        <v>229</v>
      </c>
      <c r="BV748" s="4" t="s">
        <v>229</v>
      </c>
      <c r="BY748" s="69">
        <v>1046665137.5400001</v>
      </c>
    </row>
    <row r="749" spans="1:77" ht="15.75" hidden="1">
      <c r="A749" s="51" t="s">
        <v>16178</v>
      </c>
      <c r="B749" s="3" t="s">
        <v>11241</v>
      </c>
      <c r="C749" s="4" t="s">
        <v>11242</v>
      </c>
      <c r="D749" s="4" t="s">
        <v>11243</v>
      </c>
      <c r="E749" s="4" t="s">
        <v>11244</v>
      </c>
      <c r="F749" s="4" t="s">
        <v>11245</v>
      </c>
      <c r="G749" s="4" t="s">
        <v>11246</v>
      </c>
      <c r="H749" s="3" t="s">
        <v>231</v>
      </c>
      <c r="I749" s="4" t="s">
        <v>232</v>
      </c>
      <c r="J749" s="4" t="s">
        <v>11288</v>
      </c>
      <c r="K749" s="5" t="s">
        <v>11289</v>
      </c>
      <c r="L749" s="6">
        <v>3</v>
      </c>
      <c r="M749" s="5" t="s">
        <v>126</v>
      </c>
      <c r="N749" s="90" t="s">
        <v>528</v>
      </c>
      <c r="O749" s="4" t="s">
        <v>141</v>
      </c>
      <c r="P749" s="90" t="s">
        <v>497</v>
      </c>
      <c r="Q749" s="4" t="s">
        <v>194</v>
      </c>
      <c r="R749" s="90">
        <v>16</v>
      </c>
      <c r="S749" s="4" t="s">
        <v>31</v>
      </c>
      <c r="T749" s="68" t="str">
        <f t="shared" si="11"/>
        <v>16. Paz, justicia e instituciones sólidas</v>
      </c>
      <c r="U749" s="90" t="s">
        <v>497</v>
      </c>
      <c r="V749" s="4" t="s">
        <v>34</v>
      </c>
      <c r="W749" s="90" t="s">
        <v>3581</v>
      </c>
      <c r="X749" s="4" t="s">
        <v>235</v>
      </c>
      <c r="Y749" s="90" t="s">
        <v>349</v>
      </c>
      <c r="Z749" s="4" t="s">
        <v>236</v>
      </c>
      <c r="AA749" s="54" t="s">
        <v>16481</v>
      </c>
      <c r="AB749" s="3" t="s">
        <v>237</v>
      </c>
      <c r="AC749" s="4" t="s">
        <v>238</v>
      </c>
      <c r="AD749" s="4" t="s">
        <v>11290</v>
      </c>
      <c r="AE749" s="4" t="s">
        <v>11291</v>
      </c>
      <c r="AF749" s="4" t="s">
        <v>11292</v>
      </c>
      <c r="AG749" s="4" t="s">
        <v>11293</v>
      </c>
      <c r="AH749" s="3">
        <v>13</v>
      </c>
      <c r="AI749" s="4" t="s">
        <v>11294</v>
      </c>
      <c r="AJ749" s="4" t="s">
        <v>11295</v>
      </c>
      <c r="AK749" s="4" t="s">
        <v>6478</v>
      </c>
      <c r="AL749" s="4" t="s">
        <v>11296</v>
      </c>
      <c r="AM749" s="8">
        <v>0</v>
      </c>
      <c r="AN749" s="8">
        <v>0</v>
      </c>
      <c r="AO749" s="8">
        <v>0</v>
      </c>
      <c r="AP749" s="8">
        <v>13</v>
      </c>
      <c r="AQ749" s="3" t="s">
        <v>11297</v>
      </c>
      <c r="AR749" s="5" t="s">
        <v>11298</v>
      </c>
      <c r="AS749" s="5" t="s">
        <v>11299</v>
      </c>
      <c r="AT749" s="5" t="s">
        <v>11271</v>
      </c>
      <c r="AU749" s="5" t="s">
        <v>11272</v>
      </c>
      <c r="AV749" s="5" t="s">
        <v>11300</v>
      </c>
      <c r="AW749" s="5" t="s">
        <v>11271</v>
      </c>
      <c r="AX749" s="5" t="s">
        <v>11272</v>
      </c>
      <c r="AY749" s="5" t="s">
        <v>11301</v>
      </c>
      <c r="AZ749" s="5" t="s">
        <v>11271</v>
      </c>
      <c r="BA749" s="5" t="s">
        <v>11272</v>
      </c>
      <c r="BB749" s="5" t="s">
        <v>11302</v>
      </c>
      <c r="BC749" s="5" t="s">
        <v>11271</v>
      </c>
      <c r="BD749" s="5" t="s">
        <v>11261</v>
      </c>
      <c r="BE749" s="5" t="s">
        <v>229</v>
      </c>
      <c r="BF749" s="5" t="s">
        <v>229</v>
      </c>
      <c r="BG749" s="5" t="s">
        <v>229</v>
      </c>
      <c r="BH749" s="5" t="s">
        <v>229</v>
      </c>
      <c r="BI749" s="5" t="s">
        <v>229</v>
      </c>
      <c r="BJ749" s="5" t="s">
        <v>229</v>
      </c>
      <c r="BK749" s="5" t="s">
        <v>229</v>
      </c>
      <c r="BL749" s="5" t="s">
        <v>229</v>
      </c>
      <c r="BM749" s="5" t="s">
        <v>229</v>
      </c>
      <c r="BN749" s="5" t="s">
        <v>229</v>
      </c>
      <c r="BO749" s="5" t="s">
        <v>229</v>
      </c>
      <c r="BP749" s="5" t="s">
        <v>229</v>
      </c>
      <c r="BQ749" s="5" t="s">
        <v>229</v>
      </c>
      <c r="BR749" s="5" t="s">
        <v>229</v>
      </c>
      <c r="BS749" s="5" t="s">
        <v>229</v>
      </c>
      <c r="BT749" s="4" t="s">
        <v>229</v>
      </c>
      <c r="BU749" s="4" t="s">
        <v>229</v>
      </c>
      <c r="BV749" s="4" t="s">
        <v>229</v>
      </c>
      <c r="BY749" s="69">
        <v>1600000</v>
      </c>
    </row>
    <row r="750" spans="1:77" ht="15.75" hidden="1">
      <c r="A750" s="51" t="s">
        <v>16179</v>
      </c>
      <c r="B750" s="3" t="s">
        <v>11241</v>
      </c>
      <c r="C750" s="4" t="s">
        <v>11242</v>
      </c>
      <c r="D750" s="4" t="s">
        <v>11243</v>
      </c>
      <c r="E750" s="4" t="s">
        <v>11244</v>
      </c>
      <c r="F750" s="4" t="s">
        <v>11245</v>
      </c>
      <c r="G750" s="4" t="s">
        <v>11246</v>
      </c>
      <c r="H750" s="3" t="s">
        <v>248</v>
      </c>
      <c r="I750" s="4" t="s">
        <v>249</v>
      </c>
      <c r="J750" s="4" t="s">
        <v>11303</v>
      </c>
      <c r="K750" s="5" t="s">
        <v>11304</v>
      </c>
      <c r="L750" s="6">
        <v>3</v>
      </c>
      <c r="M750" s="5" t="s">
        <v>126</v>
      </c>
      <c r="N750" s="90" t="s">
        <v>349</v>
      </c>
      <c r="O750" s="5" t="s">
        <v>10662</v>
      </c>
      <c r="P750" s="90" t="s">
        <v>351</v>
      </c>
      <c r="Q750" s="5" t="s">
        <v>193</v>
      </c>
      <c r="R750" s="90">
        <v>16</v>
      </c>
      <c r="S750" s="4" t="s">
        <v>31</v>
      </c>
      <c r="T750" s="68" t="str">
        <f t="shared" si="11"/>
        <v>16. Paz, justicia e instituciones sólidas</v>
      </c>
      <c r="U750" s="90" t="s">
        <v>528</v>
      </c>
      <c r="V750" s="4" t="s">
        <v>34</v>
      </c>
      <c r="W750" s="90" t="s">
        <v>498</v>
      </c>
      <c r="X750" s="4" t="s">
        <v>37</v>
      </c>
      <c r="Y750" s="90" t="s">
        <v>351</v>
      </c>
      <c r="Z750" s="4" t="s">
        <v>252</v>
      </c>
      <c r="AA750" s="54" t="s">
        <v>16522</v>
      </c>
      <c r="AB750" s="3" t="s">
        <v>253</v>
      </c>
      <c r="AC750" s="4" t="s">
        <v>254</v>
      </c>
      <c r="AD750" s="4" t="s">
        <v>11305</v>
      </c>
      <c r="AE750" s="4" t="s">
        <v>11305</v>
      </c>
      <c r="AF750" s="4" t="s">
        <v>11306</v>
      </c>
      <c r="AG750" s="4" t="s">
        <v>11307</v>
      </c>
      <c r="AH750" s="3">
        <v>4</v>
      </c>
      <c r="AI750" s="4" t="s">
        <v>11308</v>
      </c>
      <c r="AJ750" s="4" t="s">
        <v>11309</v>
      </c>
      <c r="AK750" s="4" t="s">
        <v>2651</v>
      </c>
      <c r="AL750" s="4" t="s">
        <v>11310</v>
      </c>
      <c r="AM750" s="8">
        <v>0</v>
      </c>
      <c r="AN750" s="8">
        <v>1</v>
      </c>
      <c r="AO750" s="8">
        <v>1</v>
      </c>
      <c r="AP750" s="8">
        <v>2</v>
      </c>
      <c r="AQ750" s="6">
        <v>4</v>
      </c>
      <c r="AR750" s="5" t="s">
        <v>11311</v>
      </c>
      <c r="AS750" s="5" t="s">
        <v>11312</v>
      </c>
      <c r="AT750" s="5" t="s">
        <v>11271</v>
      </c>
      <c r="AU750" s="5" t="s">
        <v>11272</v>
      </c>
      <c r="AV750" s="5" t="s">
        <v>11313</v>
      </c>
      <c r="AW750" s="5" t="s">
        <v>11271</v>
      </c>
      <c r="AX750" s="5" t="s">
        <v>11272</v>
      </c>
      <c r="AY750" s="5" t="s">
        <v>11314</v>
      </c>
      <c r="AZ750" s="5" t="s">
        <v>11271</v>
      </c>
      <c r="BA750" s="5" t="s">
        <v>11272</v>
      </c>
      <c r="BB750" s="5" t="s">
        <v>11315</v>
      </c>
      <c r="BC750" s="5" t="s">
        <v>11271</v>
      </c>
      <c r="BD750" s="5" t="s">
        <v>11272</v>
      </c>
      <c r="BE750" s="5" t="s">
        <v>229</v>
      </c>
      <c r="BF750" s="5" t="s">
        <v>229</v>
      </c>
      <c r="BG750" s="5" t="s">
        <v>229</v>
      </c>
      <c r="BH750" s="5" t="s">
        <v>229</v>
      </c>
      <c r="BI750" s="5" t="s">
        <v>229</v>
      </c>
      <c r="BJ750" s="5" t="s">
        <v>229</v>
      </c>
      <c r="BK750" s="5" t="s">
        <v>229</v>
      </c>
      <c r="BL750" s="5" t="s">
        <v>229</v>
      </c>
      <c r="BM750" s="5" t="s">
        <v>229</v>
      </c>
      <c r="BN750" s="5" t="s">
        <v>229</v>
      </c>
      <c r="BO750" s="5" t="s">
        <v>229</v>
      </c>
      <c r="BP750" s="5" t="s">
        <v>229</v>
      </c>
      <c r="BQ750" s="5" t="s">
        <v>229</v>
      </c>
      <c r="BR750" s="5" t="s">
        <v>229</v>
      </c>
      <c r="BS750" s="5" t="s">
        <v>229</v>
      </c>
      <c r="BT750" s="4" t="s">
        <v>229</v>
      </c>
      <c r="BU750" s="4" t="s">
        <v>229</v>
      </c>
      <c r="BV750" s="4" t="s">
        <v>229</v>
      </c>
      <c r="BY750" s="69">
        <v>147028136</v>
      </c>
    </row>
    <row r="751" spans="1:77" ht="15.75" hidden="1">
      <c r="A751" s="51" t="s">
        <v>16180</v>
      </c>
      <c r="B751" s="3" t="s">
        <v>11241</v>
      </c>
      <c r="C751" s="4" t="s">
        <v>11242</v>
      </c>
      <c r="D751" s="4" t="s">
        <v>11243</v>
      </c>
      <c r="E751" s="4" t="s">
        <v>11244</v>
      </c>
      <c r="F751" s="4" t="s">
        <v>11245</v>
      </c>
      <c r="G751" s="4" t="s">
        <v>11246</v>
      </c>
      <c r="H751" s="3" t="s">
        <v>263</v>
      </c>
      <c r="I751" s="4" t="s">
        <v>264</v>
      </c>
      <c r="J751" s="4" t="s">
        <v>11316</v>
      </c>
      <c r="K751" s="5" t="s">
        <v>11317</v>
      </c>
      <c r="L751" s="6">
        <v>3</v>
      </c>
      <c r="M751" s="5" t="s">
        <v>126</v>
      </c>
      <c r="N751" s="90" t="s">
        <v>349</v>
      </c>
      <c r="O751" s="4" t="s">
        <v>10662</v>
      </c>
      <c r="P751" s="90" t="s">
        <v>351</v>
      </c>
      <c r="Q751" s="4" t="s">
        <v>193</v>
      </c>
      <c r="R751" s="90">
        <v>5</v>
      </c>
      <c r="S751" s="4" t="s">
        <v>268</v>
      </c>
      <c r="T751" s="68" t="str">
        <f t="shared" si="11"/>
        <v xml:space="preserve">5. Igualdad de género </v>
      </c>
      <c r="U751" s="90" t="s">
        <v>497</v>
      </c>
      <c r="V751" s="4" t="s">
        <v>34</v>
      </c>
      <c r="W751" s="90" t="s">
        <v>349</v>
      </c>
      <c r="X751" s="4" t="s">
        <v>269</v>
      </c>
      <c r="Y751" s="90" t="s">
        <v>840</v>
      </c>
      <c r="Z751" s="4" t="s">
        <v>270</v>
      </c>
      <c r="AA751" s="54" t="s">
        <v>16482</v>
      </c>
      <c r="AB751" s="3" t="s">
        <v>271</v>
      </c>
      <c r="AC751" s="4" t="s">
        <v>272</v>
      </c>
      <c r="AD751" s="4" t="s">
        <v>11318</v>
      </c>
      <c r="AE751" s="4" t="s">
        <v>11319</v>
      </c>
      <c r="AF751" s="4" t="s">
        <v>11320</v>
      </c>
      <c r="AG751" s="4" t="s">
        <v>11321</v>
      </c>
      <c r="AH751" s="3">
        <v>2</v>
      </c>
      <c r="AI751" s="4" t="s">
        <v>11322</v>
      </c>
      <c r="AJ751" s="4" t="s">
        <v>11323</v>
      </c>
      <c r="AK751" s="4" t="s">
        <v>599</v>
      </c>
      <c r="AL751" s="4" t="s">
        <v>11296</v>
      </c>
      <c r="AM751" s="8">
        <v>0</v>
      </c>
      <c r="AN751" s="8">
        <v>0</v>
      </c>
      <c r="AO751" s="8">
        <v>0</v>
      </c>
      <c r="AP751" s="8">
        <v>2</v>
      </c>
      <c r="AQ751" s="3" t="s">
        <v>11324</v>
      </c>
      <c r="AR751" s="5" t="s">
        <v>11325</v>
      </c>
      <c r="AS751" s="5" t="s">
        <v>11326</v>
      </c>
      <c r="AT751" s="5" t="s">
        <v>11271</v>
      </c>
      <c r="AU751" s="5" t="s">
        <v>11272</v>
      </c>
      <c r="AV751" s="5" t="s">
        <v>229</v>
      </c>
      <c r="AW751" s="5" t="s">
        <v>229</v>
      </c>
      <c r="AX751" s="5" t="s">
        <v>229</v>
      </c>
      <c r="AY751" s="5" t="s">
        <v>229</v>
      </c>
      <c r="AZ751" s="5" t="s">
        <v>229</v>
      </c>
      <c r="BA751" s="5" t="s">
        <v>229</v>
      </c>
      <c r="BB751" s="5" t="s">
        <v>229</v>
      </c>
      <c r="BC751" s="5" t="s">
        <v>229</v>
      </c>
      <c r="BD751" s="5" t="s">
        <v>229</v>
      </c>
      <c r="BE751" s="5" t="s">
        <v>229</v>
      </c>
      <c r="BF751" s="5" t="s">
        <v>229</v>
      </c>
      <c r="BG751" s="5" t="s">
        <v>229</v>
      </c>
      <c r="BH751" s="5" t="s">
        <v>229</v>
      </c>
      <c r="BI751" s="5" t="s">
        <v>229</v>
      </c>
      <c r="BJ751" s="5" t="s">
        <v>229</v>
      </c>
      <c r="BK751" s="5" t="s">
        <v>229</v>
      </c>
      <c r="BL751" s="5" t="s">
        <v>229</v>
      </c>
      <c r="BM751" s="5" t="s">
        <v>229</v>
      </c>
      <c r="BN751" s="5" t="s">
        <v>229</v>
      </c>
      <c r="BO751" s="5" t="s">
        <v>229</v>
      </c>
      <c r="BP751" s="5" t="s">
        <v>229</v>
      </c>
      <c r="BQ751" s="5" t="s">
        <v>229</v>
      </c>
      <c r="BR751" s="5" t="s">
        <v>229</v>
      </c>
      <c r="BS751" s="5" t="s">
        <v>229</v>
      </c>
      <c r="BT751" s="4" t="s">
        <v>229</v>
      </c>
      <c r="BU751" s="4" t="s">
        <v>229</v>
      </c>
      <c r="BV751" s="4" t="s">
        <v>229</v>
      </c>
      <c r="BY751" s="69">
        <v>40000</v>
      </c>
    </row>
    <row r="752" spans="1:77" ht="15.75" hidden="1">
      <c r="A752" s="51" t="s">
        <v>16181</v>
      </c>
      <c r="B752" s="3" t="s">
        <v>11241</v>
      </c>
      <c r="C752" s="4" t="s">
        <v>11242</v>
      </c>
      <c r="D752" s="4" t="s">
        <v>11243</v>
      </c>
      <c r="E752" s="4" t="s">
        <v>11244</v>
      </c>
      <c r="F752" s="4" t="s">
        <v>11245</v>
      </c>
      <c r="G752" s="4" t="s">
        <v>11246</v>
      </c>
      <c r="H752" s="3" t="s">
        <v>282</v>
      </c>
      <c r="I752" s="4" t="s">
        <v>283</v>
      </c>
      <c r="J752" s="4" t="s">
        <v>11327</v>
      </c>
      <c r="K752" s="5" t="s">
        <v>11328</v>
      </c>
      <c r="L752" s="6">
        <v>3</v>
      </c>
      <c r="M752" s="5" t="s">
        <v>126</v>
      </c>
      <c r="N752" s="90" t="s">
        <v>349</v>
      </c>
      <c r="O752" s="5" t="s">
        <v>10662</v>
      </c>
      <c r="P752" s="90" t="s">
        <v>351</v>
      </c>
      <c r="Q752" s="5" t="s">
        <v>193</v>
      </c>
      <c r="R752" s="90">
        <v>10</v>
      </c>
      <c r="S752" s="4" t="s">
        <v>286</v>
      </c>
      <c r="T752" s="68" t="str">
        <f t="shared" si="11"/>
        <v xml:space="preserve">10. Reducción de las desigualdades </v>
      </c>
      <c r="U752" s="90" t="s">
        <v>497</v>
      </c>
      <c r="V752" s="4" t="s">
        <v>34</v>
      </c>
      <c r="W752" s="90" t="s">
        <v>349</v>
      </c>
      <c r="X752" s="4" t="s">
        <v>269</v>
      </c>
      <c r="Y752" s="90" t="s">
        <v>840</v>
      </c>
      <c r="Z752" s="4" t="s">
        <v>270</v>
      </c>
      <c r="AA752" s="54" t="s">
        <v>16482</v>
      </c>
      <c r="AB752" s="3" t="s">
        <v>287</v>
      </c>
      <c r="AC752" s="4" t="s">
        <v>288</v>
      </c>
      <c r="AD752" s="4" t="s">
        <v>11329</v>
      </c>
      <c r="AE752" s="4" t="s">
        <v>11330</v>
      </c>
      <c r="AF752" s="4" t="s">
        <v>11331</v>
      </c>
      <c r="AG752" s="4" t="s">
        <v>11332</v>
      </c>
      <c r="AH752" s="3">
        <v>2</v>
      </c>
      <c r="AI752" s="4" t="s">
        <v>11333</v>
      </c>
      <c r="AJ752" s="4" t="s">
        <v>11334</v>
      </c>
      <c r="AK752" s="4" t="s">
        <v>599</v>
      </c>
      <c r="AL752" s="4" t="s">
        <v>11296</v>
      </c>
      <c r="AM752" s="8">
        <v>0</v>
      </c>
      <c r="AN752" s="8">
        <v>0</v>
      </c>
      <c r="AO752" s="8">
        <v>0</v>
      </c>
      <c r="AP752" s="8">
        <v>2</v>
      </c>
      <c r="AQ752" s="3" t="s">
        <v>11324</v>
      </c>
      <c r="AR752" s="5" t="s">
        <v>11335</v>
      </c>
      <c r="AS752" s="5" t="s">
        <v>11326</v>
      </c>
      <c r="AT752" s="5" t="s">
        <v>11271</v>
      </c>
      <c r="AU752" s="5" t="s">
        <v>11272</v>
      </c>
      <c r="AV752" s="5" t="s">
        <v>229</v>
      </c>
      <c r="AW752" s="5" t="s">
        <v>229</v>
      </c>
      <c r="AX752" s="5" t="s">
        <v>229</v>
      </c>
      <c r="AY752" s="5" t="s">
        <v>229</v>
      </c>
      <c r="AZ752" s="5" t="s">
        <v>229</v>
      </c>
      <c r="BA752" s="5" t="s">
        <v>229</v>
      </c>
      <c r="BB752" s="5" t="s">
        <v>229</v>
      </c>
      <c r="BC752" s="5" t="s">
        <v>229</v>
      </c>
      <c r="BD752" s="5" t="s">
        <v>229</v>
      </c>
      <c r="BE752" s="5" t="s">
        <v>229</v>
      </c>
      <c r="BF752" s="5" t="s">
        <v>229</v>
      </c>
      <c r="BG752" s="5" t="s">
        <v>229</v>
      </c>
      <c r="BH752" s="5" t="s">
        <v>229</v>
      </c>
      <c r="BI752" s="5" t="s">
        <v>229</v>
      </c>
      <c r="BJ752" s="5" t="s">
        <v>229</v>
      </c>
      <c r="BK752" s="5" t="s">
        <v>229</v>
      </c>
      <c r="BL752" s="5" t="s">
        <v>229</v>
      </c>
      <c r="BM752" s="5" t="s">
        <v>229</v>
      </c>
      <c r="BN752" s="5" t="s">
        <v>229</v>
      </c>
      <c r="BO752" s="5" t="s">
        <v>229</v>
      </c>
      <c r="BP752" s="5" t="s">
        <v>229</v>
      </c>
      <c r="BQ752" s="5" t="s">
        <v>229</v>
      </c>
      <c r="BR752" s="5" t="s">
        <v>229</v>
      </c>
      <c r="BS752" s="5" t="s">
        <v>229</v>
      </c>
      <c r="BT752" s="4" t="s">
        <v>229</v>
      </c>
      <c r="BU752" s="4" t="s">
        <v>229</v>
      </c>
      <c r="BV752" s="4" t="s">
        <v>229</v>
      </c>
      <c r="BY752" s="69">
        <v>50000</v>
      </c>
    </row>
    <row r="753" spans="1:77" ht="15.75" hidden="1">
      <c r="A753" s="51" t="s">
        <v>16182</v>
      </c>
      <c r="B753" s="3" t="s">
        <v>11241</v>
      </c>
      <c r="C753" s="4" t="s">
        <v>11242</v>
      </c>
      <c r="D753" s="4" t="s">
        <v>11243</v>
      </c>
      <c r="E753" s="4" t="s">
        <v>11244</v>
      </c>
      <c r="F753" s="4" t="s">
        <v>11245</v>
      </c>
      <c r="G753" s="4" t="s">
        <v>11246</v>
      </c>
      <c r="H753" s="3" t="s">
        <v>345</v>
      </c>
      <c r="I753" s="4" t="s">
        <v>346</v>
      </c>
      <c r="J753" s="4" t="s">
        <v>347</v>
      </c>
      <c r="K753" s="5" t="s">
        <v>11336</v>
      </c>
      <c r="L753" s="6">
        <v>3</v>
      </c>
      <c r="M753" s="5" t="s">
        <v>126</v>
      </c>
      <c r="N753" s="90" t="s">
        <v>528</v>
      </c>
      <c r="O753" s="4" t="s">
        <v>141</v>
      </c>
      <c r="P753" s="90" t="s">
        <v>349</v>
      </c>
      <c r="Q753" s="4" t="s">
        <v>195</v>
      </c>
      <c r="R753" s="90" t="s">
        <v>1593</v>
      </c>
      <c r="S753" s="4" t="s">
        <v>286</v>
      </c>
      <c r="T753" s="68" t="str">
        <f t="shared" si="11"/>
        <v xml:space="preserve">10. Reducción de las desigualdades </v>
      </c>
      <c r="U753" s="90" t="s">
        <v>349</v>
      </c>
      <c r="V753" s="4" t="s">
        <v>350</v>
      </c>
      <c r="W753" s="90" t="s">
        <v>351</v>
      </c>
      <c r="X753" s="4" t="s">
        <v>352</v>
      </c>
      <c r="Y753" s="90" t="s">
        <v>353</v>
      </c>
      <c r="Z753" s="4" t="s">
        <v>354</v>
      </c>
      <c r="AA753" s="54" t="s">
        <v>1351</v>
      </c>
      <c r="AB753" s="3" t="s">
        <v>2510</v>
      </c>
      <c r="AC753" s="4" t="s">
        <v>355</v>
      </c>
      <c r="AD753" s="4" t="s">
        <v>356</v>
      </c>
      <c r="AE753" s="4" t="s">
        <v>357</v>
      </c>
      <c r="AF753" s="4" t="s">
        <v>358</v>
      </c>
      <c r="AG753" s="4" t="s">
        <v>359</v>
      </c>
      <c r="AH753" s="8">
        <v>1</v>
      </c>
      <c r="AI753" s="4" t="s">
        <v>360</v>
      </c>
      <c r="AJ753" s="4" t="s">
        <v>361</v>
      </c>
      <c r="AK753" s="4" t="s">
        <v>59</v>
      </c>
      <c r="AL753" s="4" t="s">
        <v>362</v>
      </c>
      <c r="AM753" s="3">
        <v>0</v>
      </c>
      <c r="AN753" s="3">
        <v>0.5</v>
      </c>
      <c r="AO753" s="3">
        <v>1</v>
      </c>
      <c r="AP753" s="3">
        <v>1</v>
      </c>
      <c r="AQ753" s="3">
        <v>1</v>
      </c>
      <c r="AR753" s="4" t="s">
        <v>363</v>
      </c>
      <c r="AS753" s="4" t="s">
        <v>364</v>
      </c>
      <c r="AT753" s="4" t="s">
        <v>362</v>
      </c>
      <c r="AU753" s="4" t="s">
        <v>362</v>
      </c>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Y753" s="69">
        <v>40000</v>
      </c>
    </row>
    <row r="754" spans="1:77" ht="15.75" hidden="1">
      <c r="A754" s="51" t="s">
        <v>16183</v>
      </c>
      <c r="B754" s="3" t="s">
        <v>11337</v>
      </c>
      <c r="C754" s="4" t="s">
        <v>11338</v>
      </c>
      <c r="D754" s="4" t="s">
        <v>11339</v>
      </c>
      <c r="E754" s="4" t="s">
        <v>11340</v>
      </c>
      <c r="F754" s="4" t="s">
        <v>11341</v>
      </c>
      <c r="G754" s="4" t="s">
        <v>11342</v>
      </c>
      <c r="H754" s="3" t="s">
        <v>7756</v>
      </c>
      <c r="I754" s="4" t="s">
        <v>7757</v>
      </c>
      <c r="J754" s="4" t="s">
        <v>11399</v>
      </c>
      <c r="K754" s="5" t="s">
        <v>11400</v>
      </c>
      <c r="L754" s="6">
        <v>3</v>
      </c>
      <c r="M754" s="5" t="s">
        <v>126</v>
      </c>
      <c r="N754" s="90">
        <v>2</v>
      </c>
      <c r="O754" s="5" t="s">
        <v>10662</v>
      </c>
      <c r="P754" s="90">
        <v>1</v>
      </c>
      <c r="Q754" s="5" t="s">
        <v>191</v>
      </c>
      <c r="R754" s="90">
        <v>11</v>
      </c>
      <c r="S754" s="4" t="s">
        <v>631</v>
      </c>
      <c r="T754" s="68" t="str">
        <f t="shared" si="11"/>
        <v>11. Ciudades y comunidades sostenibles</v>
      </c>
      <c r="U754" s="90" t="s">
        <v>528</v>
      </c>
      <c r="V754" s="4" t="s">
        <v>578</v>
      </c>
      <c r="W754" s="90" t="s">
        <v>498</v>
      </c>
      <c r="X754" s="4" t="s">
        <v>7760</v>
      </c>
      <c r="Y754" s="90" t="s">
        <v>351</v>
      </c>
      <c r="Z754" s="4" t="s">
        <v>7761</v>
      </c>
      <c r="AA754" s="54" t="s">
        <v>16522</v>
      </c>
      <c r="AB754" s="3" t="s">
        <v>10996</v>
      </c>
      <c r="AC754" s="4" t="s">
        <v>11087</v>
      </c>
      <c r="AD754" s="4" t="s">
        <v>11401</v>
      </c>
      <c r="AE754" s="4" t="s">
        <v>11402</v>
      </c>
      <c r="AF754" s="4" t="s">
        <v>11403</v>
      </c>
      <c r="AG754" s="4" t="s">
        <v>11404</v>
      </c>
      <c r="AH754" s="8">
        <v>1</v>
      </c>
      <c r="AI754" s="4" t="s">
        <v>11405</v>
      </c>
      <c r="AJ754" s="4" t="s">
        <v>11406</v>
      </c>
      <c r="AK754" s="4" t="s">
        <v>59</v>
      </c>
      <c r="AL754" s="4" t="s">
        <v>11407</v>
      </c>
      <c r="AM754" s="9">
        <v>1</v>
      </c>
      <c r="AN754" s="9">
        <v>1</v>
      </c>
      <c r="AO754" s="9">
        <v>1</v>
      </c>
      <c r="AP754" s="9">
        <v>1</v>
      </c>
      <c r="AQ754" s="3" t="s">
        <v>11408</v>
      </c>
      <c r="AR754" s="5" t="s">
        <v>11409</v>
      </c>
      <c r="AS754" s="5" t="s">
        <v>11410</v>
      </c>
      <c r="AT754" s="5" t="s">
        <v>11411</v>
      </c>
      <c r="AU754" s="5" t="s">
        <v>11412</v>
      </c>
      <c r="AV754" s="5" t="s">
        <v>11413</v>
      </c>
      <c r="AW754" s="5" t="s">
        <v>11411</v>
      </c>
      <c r="AX754" s="5" t="s">
        <v>11412</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411022217</v>
      </c>
    </row>
    <row r="755" spans="1:77" ht="15.75" hidden="1">
      <c r="A755" s="51" t="s">
        <v>16184</v>
      </c>
      <c r="B755" s="3" t="s">
        <v>11337</v>
      </c>
      <c r="C755" s="4" t="s">
        <v>11338</v>
      </c>
      <c r="D755" s="4" t="s">
        <v>11339</v>
      </c>
      <c r="E755" s="4" t="s">
        <v>11340</v>
      </c>
      <c r="F755" s="4" t="s">
        <v>11341</v>
      </c>
      <c r="G755" s="4" t="s">
        <v>11342</v>
      </c>
      <c r="H755" s="3" t="s">
        <v>9907</v>
      </c>
      <c r="I755" s="4" t="s">
        <v>9908</v>
      </c>
      <c r="J755" s="4" t="s">
        <v>11425</v>
      </c>
      <c r="K755" s="5" t="s">
        <v>11426</v>
      </c>
      <c r="L755" s="6">
        <v>3</v>
      </c>
      <c r="M755" s="5" t="s">
        <v>126</v>
      </c>
      <c r="N755" s="90">
        <v>2</v>
      </c>
      <c r="O755" s="5" t="s">
        <v>10662</v>
      </c>
      <c r="P755" s="90">
        <v>4</v>
      </c>
      <c r="Q755" s="5" t="s">
        <v>192</v>
      </c>
      <c r="R755" s="90">
        <v>10</v>
      </c>
      <c r="S755" s="4" t="s">
        <v>286</v>
      </c>
      <c r="T755" s="68" t="str">
        <f t="shared" si="11"/>
        <v xml:space="preserve">10. Reducción de las desigualdades </v>
      </c>
      <c r="U755" s="90" t="s">
        <v>349</v>
      </c>
      <c r="V755" s="18" t="s">
        <v>350</v>
      </c>
      <c r="W755" s="90" t="s">
        <v>351</v>
      </c>
      <c r="X755" s="18" t="s">
        <v>352</v>
      </c>
      <c r="Y755" s="90" t="s">
        <v>349</v>
      </c>
      <c r="Z755" s="18" t="s">
        <v>1342</v>
      </c>
      <c r="AA755" s="54" t="s">
        <v>16499</v>
      </c>
      <c r="AB755" s="3" t="s">
        <v>9911</v>
      </c>
      <c r="AC755" s="4" t="s">
        <v>9912</v>
      </c>
      <c r="AD755" s="4" t="s">
        <v>11427</v>
      </c>
      <c r="AE755" s="4" t="s">
        <v>11428</v>
      </c>
      <c r="AF755" s="4" t="s">
        <v>11429</v>
      </c>
      <c r="AG755" s="4" t="s">
        <v>11430</v>
      </c>
      <c r="AH755" s="3" t="s">
        <v>11431</v>
      </c>
      <c r="AI755" s="4" t="s">
        <v>11432</v>
      </c>
      <c r="AJ755" s="4" t="s">
        <v>11433</v>
      </c>
      <c r="AK755" s="4" t="s">
        <v>403</v>
      </c>
      <c r="AL755" s="4" t="s">
        <v>11434</v>
      </c>
      <c r="AM755" s="8">
        <v>1220</v>
      </c>
      <c r="AN755" s="8">
        <v>1220</v>
      </c>
      <c r="AO755" s="8">
        <v>1220</v>
      </c>
      <c r="AP755" s="8">
        <v>1220</v>
      </c>
      <c r="AQ755" s="3" t="s">
        <v>11435</v>
      </c>
      <c r="AR755" s="5" t="s">
        <v>229</v>
      </c>
      <c r="AS755" s="5" t="s">
        <v>11435</v>
      </c>
      <c r="AT755" s="5" t="s">
        <v>11436</v>
      </c>
      <c r="AU755" s="5" t="s">
        <v>11397</v>
      </c>
      <c r="AV755" s="5" t="s">
        <v>11396</v>
      </c>
      <c r="AW755" s="5" t="s">
        <v>11397</v>
      </c>
      <c r="AX755" s="5" t="s">
        <v>11437</v>
      </c>
      <c r="AY755" s="5" t="s">
        <v>11398</v>
      </c>
      <c r="AZ755" s="5"/>
      <c r="BA755" s="5"/>
      <c r="BB755" s="5"/>
      <c r="BC755" s="5"/>
      <c r="BD755" s="4"/>
      <c r="BE755" s="4"/>
      <c r="BF755" s="4"/>
      <c r="BG755" s="4"/>
      <c r="BH755" s="4"/>
      <c r="BI755" s="4"/>
      <c r="BJ755" s="4"/>
      <c r="BK755" s="4"/>
      <c r="BL755" s="4"/>
      <c r="BM755" s="4"/>
      <c r="BN755" s="4"/>
      <c r="BO755" s="4"/>
      <c r="BP755" s="4"/>
      <c r="BQ755" s="4"/>
      <c r="BR755" s="4"/>
      <c r="BS755" s="4"/>
      <c r="BT755" s="4"/>
      <c r="BU755" s="4"/>
      <c r="BV755" s="4"/>
      <c r="BY755" s="69">
        <v>185000000</v>
      </c>
    </row>
    <row r="756" spans="1:77" ht="15.75" hidden="1">
      <c r="A756" s="51" t="s">
        <v>16185</v>
      </c>
      <c r="B756" s="3" t="s">
        <v>11337</v>
      </c>
      <c r="C756" s="4" t="s">
        <v>11338</v>
      </c>
      <c r="D756" s="4" t="s">
        <v>11339</v>
      </c>
      <c r="E756" s="4" t="s">
        <v>11340</v>
      </c>
      <c r="F756" s="4" t="s">
        <v>11341</v>
      </c>
      <c r="G756" s="4" t="s">
        <v>11342</v>
      </c>
      <c r="H756" s="3" t="s">
        <v>14</v>
      </c>
      <c r="I756" s="4" t="s">
        <v>16</v>
      </c>
      <c r="J756" s="4" t="s">
        <v>11385</v>
      </c>
      <c r="K756" s="5" t="s">
        <v>11386</v>
      </c>
      <c r="L756" s="6">
        <v>3</v>
      </c>
      <c r="M756" s="5" t="s">
        <v>126</v>
      </c>
      <c r="N756" s="90">
        <v>2</v>
      </c>
      <c r="O756" s="4" t="s">
        <v>10662</v>
      </c>
      <c r="P756" s="90">
        <v>1</v>
      </c>
      <c r="Q756" s="4" t="s">
        <v>191</v>
      </c>
      <c r="R756" s="90">
        <v>16</v>
      </c>
      <c r="S756" s="4" t="s">
        <v>31</v>
      </c>
      <c r="T756" s="68" t="str">
        <f t="shared" si="11"/>
        <v>16. Paz, justicia e instituciones sólidas</v>
      </c>
      <c r="U756" s="90" t="s">
        <v>349</v>
      </c>
      <c r="V756" s="18" t="s">
        <v>350</v>
      </c>
      <c r="W756" s="90" t="s">
        <v>349</v>
      </c>
      <c r="X756" s="18" t="s">
        <v>783</v>
      </c>
      <c r="Y756" s="90" t="s">
        <v>351</v>
      </c>
      <c r="Z756" s="18" t="s">
        <v>1002</v>
      </c>
      <c r="AA756" s="54" t="s">
        <v>16493</v>
      </c>
      <c r="AB756" s="3" t="s">
        <v>42</v>
      </c>
      <c r="AC756" s="4" t="s">
        <v>44</v>
      </c>
      <c r="AD756" s="4" t="s">
        <v>11387</v>
      </c>
      <c r="AE756" s="4" t="s">
        <v>11388</v>
      </c>
      <c r="AF756" s="4" t="s">
        <v>11389</v>
      </c>
      <c r="AG756" s="4" t="s">
        <v>11390</v>
      </c>
      <c r="AH756" s="3">
        <v>2999</v>
      </c>
      <c r="AI756" s="4" t="s">
        <v>11391</v>
      </c>
      <c r="AJ756" s="4" t="s">
        <v>11392</v>
      </c>
      <c r="AK756" s="4" t="s">
        <v>403</v>
      </c>
      <c r="AL756" s="4" t="s">
        <v>11393</v>
      </c>
      <c r="AM756" s="3">
        <v>2999</v>
      </c>
      <c r="AN756" s="3">
        <v>2999</v>
      </c>
      <c r="AO756" s="3">
        <v>2999</v>
      </c>
      <c r="AP756" s="3">
        <v>2999</v>
      </c>
      <c r="AQ756" s="3" t="s">
        <v>11394</v>
      </c>
      <c r="AR756" s="5" t="s">
        <v>11395</v>
      </c>
      <c r="AS756" s="5" t="s">
        <v>11396</v>
      </c>
      <c r="AT756" s="5" t="s">
        <v>11397</v>
      </c>
      <c r="AU756" s="5" t="s">
        <v>11398</v>
      </c>
      <c r="AV756" s="5" t="s">
        <v>229</v>
      </c>
      <c r="AW756" s="5" t="s">
        <v>229</v>
      </c>
      <c r="AX756" s="5" t="s">
        <v>229</v>
      </c>
      <c r="AY756" s="5" t="s">
        <v>229</v>
      </c>
      <c r="AZ756" s="5" t="s">
        <v>229</v>
      </c>
      <c r="BA756" s="5" t="s">
        <v>229</v>
      </c>
      <c r="BB756" s="5" t="s">
        <v>229</v>
      </c>
      <c r="BC756" s="5" t="s">
        <v>229</v>
      </c>
      <c r="BD756" s="4" t="s">
        <v>229</v>
      </c>
      <c r="BE756" s="4" t="s">
        <v>229</v>
      </c>
      <c r="BF756" s="4" t="s">
        <v>229</v>
      </c>
      <c r="BG756" s="4" t="s">
        <v>229</v>
      </c>
      <c r="BH756" s="4" t="s">
        <v>229</v>
      </c>
      <c r="BI756" s="4" t="s">
        <v>229</v>
      </c>
      <c r="BJ756" s="4" t="s">
        <v>229</v>
      </c>
      <c r="BK756" s="4" t="s">
        <v>229</v>
      </c>
      <c r="BL756" s="4" t="s">
        <v>229</v>
      </c>
      <c r="BM756" s="4" t="s">
        <v>229</v>
      </c>
      <c r="BN756" s="4" t="s">
        <v>229</v>
      </c>
      <c r="BO756" s="4" t="s">
        <v>229</v>
      </c>
      <c r="BP756" s="4" t="s">
        <v>229</v>
      </c>
      <c r="BQ756" s="4" t="s">
        <v>229</v>
      </c>
      <c r="BR756" s="4" t="s">
        <v>229</v>
      </c>
      <c r="BS756" s="4" t="s">
        <v>229</v>
      </c>
      <c r="BT756" s="4" t="s">
        <v>229</v>
      </c>
      <c r="BU756" s="4" t="s">
        <v>229</v>
      </c>
      <c r="BV756" s="4" t="s">
        <v>229</v>
      </c>
      <c r="BY756" s="69">
        <v>752487347</v>
      </c>
    </row>
    <row r="757" spans="1:77" ht="15.75" hidden="1">
      <c r="A757" s="51" t="s">
        <v>16186</v>
      </c>
      <c r="B757" s="3" t="s">
        <v>11337</v>
      </c>
      <c r="C757" s="4" t="s">
        <v>11338</v>
      </c>
      <c r="D757" s="4" t="s">
        <v>11339</v>
      </c>
      <c r="E757" s="4" t="s">
        <v>11340</v>
      </c>
      <c r="F757" s="4" t="s">
        <v>11341</v>
      </c>
      <c r="G757" s="4" t="s">
        <v>11342</v>
      </c>
      <c r="H757" s="3" t="s">
        <v>231</v>
      </c>
      <c r="I757" s="4" t="s">
        <v>232</v>
      </c>
      <c r="J757" s="4" t="s">
        <v>11370</v>
      </c>
      <c r="K757" s="5" t="s">
        <v>11371</v>
      </c>
      <c r="L757" s="6">
        <v>3</v>
      </c>
      <c r="M757" s="5" t="s">
        <v>126</v>
      </c>
      <c r="N757" s="90" t="s">
        <v>528</v>
      </c>
      <c r="O757" s="5" t="s">
        <v>141</v>
      </c>
      <c r="P757" s="90" t="s">
        <v>349</v>
      </c>
      <c r="Q757" s="5" t="s">
        <v>195</v>
      </c>
      <c r="R757" s="90">
        <v>16</v>
      </c>
      <c r="S757" s="4" t="s">
        <v>31</v>
      </c>
      <c r="T757" s="68" t="str">
        <f t="shared" si="11"/>
        <v>16. Paz, justicia e instituciones sólidas</v>
      </c>
      <c r="U757" s="90" t="s">
        <v>497</v>
      </c>
      <c r="V757" s="4" t="s">
        <v>34</v>
      </c>
      <c r="W757" s="90" t="s">
        <v>3581</v>
      </c>
      <c r="X757" s="4" t="s">
        <v>235</v>
      </c>
      <c r="Y757" s="90" t="s">
        <v>349</v>
      </c>
      <c r="Z757" s="4" t="s">
        <v>236</v>
      </c>
      <c r="AA757" s="54" t="s">
        <v>16481</v>
      </c>
      <c r="AB757" s="3" t="s">
        <v>237</v>
      </c>
      <c r="AC757" s="4" t="s">
        <v>238</v>
      </c>
      <c r="AD757" s="4" t="s">
        <v>11372</v>
      </c>
      <c r="AE757" s="4" t="s">
        <v>11373</v>
      </c>
      <c r="AF757" s="4" t="s">
        <v>11374</v>
      </c>
      <c r="AG757" s="4" t="s">
        <v>11375</v>
      </c>
      <c r="AH757" s="3">
        <v>3</v>
      </c>
      <c r="AI757" s="4" t="s">
        <v>11376</v>
      </c>
      <c r="AJ757" s="4" t="s">
        <v>11377</v>
      </c>
      <c r="AK757" s="4" t="s">
        <v>844</v>
      </c>
      <c r="AL757" s="4" t="s">
        <v>11378</v>
      </c>
      <c r="AM757" s="8">
        <v>0</v>
      </c>
      <c r="AN757" s="8">
        <v>1</v>
      </c>
      <c r="AO757" s="8">
        <v>2</v>
      </c>
      <c r="AP757" s="8">
        <v>3</v>
      </c>
      <c r="AQ757" s="3" t="s">
        <v>11379</v>
      </c>
      <c r="AR757" s="5" t="s">
        <v>11380</v>
      </c>
      <c r="AS757" s="5" t="s">
        <v>11381</v>
      </c>
      <c r="AT757" s="5" t="s">
        <v>11382</v>
      </c>
      <c r="AU757" s="5" t="s">
        <v>11383</v>
      </c>
      <c r="AV757" s="5" t="s">
        <v>11384</v>
      </c>
      <c r="AW757" s="5" t="s">
        <v>11382</v>
      </c>
      <c r="AX757" s="5" t="s">
        <v>11383</v>
      </c>
      <c r="AY757" s="5" t="s">
        <v>229</v>
      </c>
      <c r="AZ757" s="5" t="s">
        <v>229</v>
      </c>
      <c r="BA757" s="5" t="s">
        <v>229</v>
      </c>
      <c r="BB757" s="5" t="s">
        <v>229</v>
      </c>
      <c r="BC757" s="5"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X757" t="s">
        <v>9634</v>
      </c>
      <c r="BY757" s="69">
        <v>100000</v>
      </c>
    </row>
    <row r="758" spans="1:77" ht="15.75" hidden="1">
      <c r="A758" s="51" t="s">
        <v>16187</v>
      </c>
      <c r="B758" s="3" t="s">
        <v>11337</v>
      </c>
      <c r="C758" s="4" t="s">
        <v>11338</v>
      </c>
      <c r="D758" s="4" t="s">
        <v>11339</v>
      </c>
      <c r="E758" s="4" t="s">
        <v>11340</v>
      </c>
      <c r="F758" s="4" t="s">
        <v>11341</v>
      </c>
      <c r="G758" s="4" t="s">
        <v>11342</v>
      </c>
      <c r="H758" s="3" t="s">
        <v>248</v>
      </c>
      <c r="I758" s="4" t="s">
        <v>249</v>
      </c>
      <c r="J758" s="4" t="s">
        <v>11414</v>
      </c>
      <c r="K758" s="5" t="s">
        <v>11415</v>
      </c>
      <c r="L758" s="6">
        <v>3</v>
      </c>
      <c r="M758" s="5" t="s">
        <v>126</v>
      </c>
      <c r="N758" s="90" t="s">
        <v>497</v>
      </c>
      <c r="O758" s="4" t="s">
        <v>139</v>
      </c>
      <c r="P758" s="90" t="s">
        <v>497</v>
      </c>
      <c r="Q758" s="4" t="s">
        <v>187</v>
      </c>
      <c r="R758" s="90">
        <v>16</v>
      </c>
      <c r="S758" s="4" t="s">
        <v>31</v>
      </c>
      <c r="T758" s="68" t="str">
        <f t="shared" si="11"/>
        <v>16. Paz, justicia e instituciones sólidas</v>
      </c>
      <c r="U758" s="90" t="s">
        <v>528</v>
      </c>
      <c r="V758" s="4" t="s">
        <v>34</v>
      </c>
      <c r="W758" s="90" t="s">
        <v>498</v>
      </c>
      <c r="X758" s="4" t="s">
        <v>37</v>
      </c>
      <c r="Y758" s="90" t="s">
        <v>351</v>
      </c>
      <c r="Z758" s="4" t="s">
        <v>252</v>
      </c>
      <c r="AA758" s="54" t="s">
        <v>16522</v>
      </c>
      <c r="AB758" s="3" t="s">
        <v>253</v>
      </c>
      <c r="AC758" s="4" t="s">
        <v>254</v>
      </c>
      <c r="AD758" s="4" t="s">
        <v>11416</v>
      </c>
      <c r="AE758" s="4" t="s">
        <v>11417</v>
      </c>
      <c r="AF758" s="4" t="s">
        <v>11418</v>
      </c>
      <c r="AG758" s="4" t="s">
        <v>11419</v>
      </c>
      <c r="AH758" s="3">
        <v>80</v>
      </c>
      <c r="AI758" s="4" t="s">
        <v>11420</v>
      </c>
      <c r="AJ758" s="4" t="s">
        <v>11421</v>
      </c>
      <c r="AK758" s="4" t="s">
        <v>599</v>
      </c>
      <c r="AL758" s="4" t="s">
        <v>6880</v>
      </c>
      <c r="AM758" s="8">
        <v>0</v>
      </c>
      <c r="AN758" s="8">
        <v>35</v>
      </c>
      <c r="AO758" s="8">
        <v>55</v>
      </c>
      <c r="AP758" s="8">
        <v>80</v>
      </c>
      <c r="AQ758" s="3" t="s">
        <v>11422</v>
      </c>
      <c r="AR758" s="5" t="s">
        <v>11423</v>
      </c>
      <c r="AS758" s="5" t="s">
        <v>11424</v>
      </c>
      <c r="AT758" s="5" t="s">
        <v>11397</v>
      </c>
      <c r="AU758" s="5" t="s">
        <v>11398</v>
      </c>
      <c r="AV758" s="5" t="s">
        <v>229</v>
      </c>
      <c r="AW758" s="5" t="s">
        <v>229</v>
      </c>
      <c r="AX758" s="5" t="s">
        <v>229</v>
      </c>
      <c r="AY758" s="5" t="s">
        <v>229</v>
      </c>
      <c r="AZ758" s="5" t="s">
        <v>229</v>
      </c>
      <c r="BA758" s="5" t="s">
        <v>229</v>
      </c>
      <c r="BB758" s="5" t="s">
        <v>229</v>
      </c>
      <c r="BC758" s="5"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500000</v>
      </c>
    </row>
    <row r="759" spans="1:77" ht="15.75" hidden="1">
      <c r="A759" s="51" t="s">
        <v>16188</v>
      </c>
      <c r="B759" s="3" t="s">
        <v>11337</v>
      </c>
      <c r="C759" s="4" t="s">
        <v>11338</v>
      </c>
      <c r="D759" s="4" t="s">
        <v>11339</v>
      </c>
      <c r="E759" s="4" t="s">
        <v>11340</v>
      </c>
      <c r="F759" s="4" t="s">
        <v>11341</v>
      </c>
      <c r="G759" s="4" t="s">
        <v>11342</v>
      </c>
      <c r="H759" s="3" t="s">
        <v>263</v>
      </c>
      <c r="I759" s="4" t="s">
        <v>264</v>
      </c>
      <c r="J759" s="4" t="s">
        <v>11358</v>
      </c>
      <c r="K759" s="5" t="s">
        <v>11359</v>
      </c>
      <c r="L759" s="6">
        <v>3</v>
      </c>
      <c r="M759" s="5" t="s">
        <v>126</v>
      </c>
      <c r="N759" s="90" t="s">
        <v>528</v>
      </c>
      <c r="O759" s="4" t="s">
        <v>141</v>
      </c>
      <c r="P759" s="90" t="s">
        <v>349</v>
      </c>
      <c r="Q759" s="4" t="s">
        <v>195</v>
      </c>
      <c r="R759" s="90">
        <v>5</v>
      </c>
      <c r="S759" s="4" t="s">
        <v>268</v>
      </c>
      <c r="T759" s="68" t="str">
        <f t="shared" si="11"/>
        <v xml:space="preserve">5. Igualdad de género </v>
      </c>
      <c r="U759" s="90" t="s">
        <v>497</v>
      </c>
      <c r="V759" s="4" t="s">
        <v>34</v>
      </c>
      <c r="W759" s="90" t="s">
        <v>349</v>
      </c>
      <c r="X759" s="4" t="s">
        <v>269</v>
      </c>
      <c r="Y759" s="90" t="s">
        <v>840</v>
      </c>
      <c r="Z759" s="4" t="s">
        <v>270</v>
      </c>
      <c r="AA759" s="54" t="s">
        <v>16482</v>
      </c>
      <c r="AB759" s="3" t="s">
        <v>271</v>
      </c>
      <c r="AC759" s="4" t="s">
        <v>272</v>
      </c>
      <c r="AD759" s="4" t="s">
        <v>11360</v>
      </c>
      <c r="AE759" s="4" t="s">
        <v>11361</v>
      </c>
      <c r="AF759" s="4" t="s">
        <v>11362</v>
      </c>
      <c r="AG759" s="4" t="s">
        <v>11363</v>
      </c>
      <c r="AH759" s="3">
        <v>5</v>
      </c>
      <c r="AI759" s="4" t="s">
        <v>11349</v>
      </c>
      <c r="AJ759" s="4" t="s">
        <v>11364</v>
      </c>
      <c r="AK759" s="4" t="s">
        <v>599</v>
      </c>
      <c r="AL759" s="4" t="s">
        <v>11365</v>
      </c>
      <c r="AM759" s="8">
        <v>0</v>
      </c>
      <c r="AN759" s="8">
        <v>2</v>
      </c>
      <c r="AO759" s="8">
        <v>4</v>
      </c>
      <c r="AP759" s="8">
        <v>5</v>
      </c>
      <c r="AQ759" s="3" t="s">
        <v>11366</v>
      </c>
      <c r="AR759" s="5" t="s">
        <v>11367</v>
      </c>
      <c r="AS759" s="5" t="s">
        <v>11368</v>
      </c>
      <c r="AT759" s="5" t="s">
        <v>11355</v>
      </c>
      <c r="AU759" s="5" t="s">
        <v>11356</v>
      </c>
      <c r="AV759" s="5" t="s">
        <v>11369</v>
      </c>
      <c r="AW759" s="5" t="s">
        <v>11355</v>
      </c>
      <c r="AX759" s="5" t="s">
        <v>11356</v>
      </c>
      <c r="AY759" s="5" t="s">
        <v>229</v>
      </c>
      <c r="AZ759" s="5" t="s">
        <v>229</v>
      </c>
      <c r="BA759" s="5" t="s">
        <v>229</v>
      </c>
      <c r="BB759" s="5" t="s">
        <v>229</v>
      </c>
      <c r="BC759" s="5" t="s">
        <v>229</v>
      </c>
      <c r="BD759" s="4" t="s">
        <v>229</v>
      </c>
      <c r="BE759" s="4" t="s">
        <v>229</v>
      </c>
      <c r="BF759" s="4" t="s">
        <v>229</v>
      </c>
      <c r="BG759" s="4" t="s">
        <v>229</v>
      </c>
      <c r="BH759" s="4" t="s">
        <v>229</v>
      </c>
      <c r="BI759" s="4" t="s">
        <v>229</v>
      </c>
      <c r="BJ759" s="4" t="s">
        <v>229</v>
      </c>
      <c r="BK759" s="4" t="s">
        <v>229</v>
      </c>
      <c r="BL759" s="4" t="s">
        <v>229</v>
      </c>
      <c r="BM759" s="4" t="s">
        <v>229</v>
      </c>
      <c r="BN759" s="4" t="s">
        <v>229</v>
      </c>
      <c r="BO759" s="4" t="s">
        <v>229</v>
      </c>
      <c r="BP759" s="4" t="s">
        <v>229</v>
      </c>
      <c r="BQ759" s="4" t="s">
        <v>229</v>
      </c>
      <c r="BR759" s="4" t="s">
        <v>229</v>
      </c>
      <c r="BS759" s="4" t="s">
        <v>229</v>
      </c>
      <c r="BT759" s="4" t="s">
        <v>229</v>
      </c>
      <c r="BU759" s="4" t="s">
        <v>229</v>
      </c>
      <c r="BV759" s="4" t="s">
        <v>229</v>
      </c>
      <c r="BY759" s="69">
        <v>200000</v>
      </c>
    </row>
    <row r="760" spans="1:77" ht="15.75" hidden="1">
      <c r="A760" s="51" t="s">
        <v>16189</v>
      </c>
      <c r="B760" s="3" t="s">
        <v>11337</v>
      </c>
      <c r="C760" s="4" t="s">
        <v>11338</v>
      </c>
      <c r="D760" s="4" t="s">
        <v>11339</v>
      </c>
      <c r="E760" s="4" t="s">
        <v>11340</v>
      </c>
      <c r="F760" s="4" t="s">
        <v>11341</v>
      </c>
      <c r="G760" s="4" t="s">
        <v>11342</v>
      </c>
      <c r="H760" s="3" t="s">
        <v>282</v>
      </c>
      <c r="I760" s="4" t="s">
        <v>283</v>
      </c>
      <c r="J760" s="4" t="s">
        <v>11343</v>
      </c>
      <c r="K760" s="5" t="s">
        <v>11344</v>
      </c>
      <c r="L760" s="6">
        <v>3</v>
      </c>
      <c r="M760" s="5" t="s">
        <v>126</v>
      </c>
      <c r="N760" s="90" t="s">
        <v>349</v>
      </c>
      <c r="O760" s="5" t="s">
        <v>10662</v>
      </c>
      <c r="P760" s="90" t="s">
        <v>351</v>
      </c>
      <c r="Q760" s="5" t="s">
        <v>193</v>
      </c>
      <c r="R760" s="90">
        <v>10</v>
      </c>
      <c r="S760" s="4" t="s">
        <v>286</v>
      </c>
      <c r="T760" s="68" t="str">
        <f t="shared" si="11"/>
        <v xml:space="preserve">10. Reducción de las desigualdades </v>
      </c>
      <c r="U760" s="90" t="s">
        <v>497</v>
      </c>
      <c r="V760" s="4" t="s">
        <v>34</v>
      </c>
      <c r="W760" s="90" t="s">
        <v>349</v>
      </c>
      <c r="X760" s="4" t="s">
        <v>269</v>
      </c>
      <c r="Y760" s="90" t="s">
        <v>840</v>
      </c>
      <c r="Z760" s="4" t="s">
        <v>270</v>
      </c>
      <c r="AA760" s="54" t="s">
        <v>16482</v>
      </c>
      <c r="AB760" s="3" t="s">
        <v>287</v>
      </c>
      <c r="AC760" s="4" t="s">
        <v>288</v>
      </c>
      <c r="AD760" s="4" t="s">
        <v>11345</v>
      </c>
      <c r="AE760" s="4" t="s">
        <v>11346</v>
      </c>
      <c r="AF760" s="4" t="s">
        <v>11347</v>
      </c>
      <c r="AG760" s="4" t="s">
        <v>11348</v>
      </c>
      <c r="AH760" s="3">
        <v>6</v>
      </c>
      <c r="AI760" s="4" t="s">
        <v>11349</v>
      </c>
      <c r="AJ760" s="4" t="s">
        <v>11350</v>
      </c>
      <c r="AK760" s="4" t="s">
        <v>599</v>
      </c>
      <c r="AL760" s="4" t="s">
        <v>11351</v>
      </c>
      <c r="AM760" s="8">
        <v>0</v>
      </c>
      <c r="AN760" s="8">
        <v>2</v>
      </c>
      <c r="AO760" s="8">
        <v>4</v>
      </c>
      <c r="AP760" s="8">
        <v>6</v>
      </c>
      <c r="AQ760" s="3" t="s">
        <v>11352</v>
      </c>
      <c r="AR760" s="5" t="s">
        <v>11353</v>
      </c>
      <c r="AS760" s="5" t="s">
        <v>11354</v>
      </c>
      <c r="AT760" s="5" t="s">
        <v>11355</v>
      </c>
      <c r="AU760" s="5" t="s">
        <v>11356</v>
      </c>
      <c r="AV760" s="5" t="s">
        <v>11357</v>
      </c>
      <c r="AW760" s="5" t="s">
        <v>11355</v>
      </c>
      <c r="AX760" s="5" t="s">
        <v>11356</v>
      </c>
      <c r="AY760" s="5" t="s">
        <v>229</v>
      </c>
      <c r="AZ760" s="5" t="s">
        <v>229</v>
      </c>
      <c r="BA760" s="5" t="s">
        <v>229</v>
      </c>
      <c r="BB760" s="5" t="s">
        <v>229</v>
      </c>
      <c r="BC760" s="5" t="s">
        <v>229</v>
      </c>
      <c r="BD760" s="4" t="s">
        <v>229</v>
      </c>
      <c r="BE760" s="4" t="s">
        <v>229</v>
      </c>
      <c r="BF760" s="4" t="s">
        <v>229</v>
      </c>
      <c r="BG760" s="4" t="s">
        <v>229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150000</v>
      </c>
    </row>
    <row r="761" spans="1:77" ht="15.75" hidden="1">
      <c r="A761" s="51" t="s">
        <v>16190</v>
      </c>
      <c r="B761" s="3" t="s">
        <v>11337</v>
      </c>
      <c r="C761" s="4" t="s">
        <v>11338</v>
      </c>
      <c r="D761" s="4" t="s">
        <v>11339</v>
      </c>
      <c r="E761" s="4" t="s">
        <v>11340</v>
      </c>
      <c r="F761" s="4" t="s">
        <v>11341</v>
      </c>
      <c r="G761" s="4" t="s">
        <v>11342</v>
      </c>
      <c r="H761" s="3" t="s">
        <v>345</v>
      </c>
      <c r="I761" s="4" t="s">
        <v>346</v>
      </c>
      <c r="J761" s="4" t="s">
        <v>347</v>
      </c>
      <c r="K761" s="5" t="s">
        <v>11438</v>
      </c>
      <c r="L761" s="6">
        <v>3</v>
      </c>
      <c r="M761" s="5" t="s">
        <v>126</v>
      </c>
      <c r="N761" s="90">
        <v>2</v>
      </c>
      <c r="O761" s="5" t="s">
        <v>10662</v>
      </c>
      <c r="P761" s="90">
        <v>4</v>
      </c>
      <c r="Q761" s="5" t="s">
        <v>192</v>
      </c>
      <c r="R761" s="90" t="s">
        <v>1593</v>
      </c>
      <c r="S761" s="4" t="s">
        <v>286</v>
      </c>
      <c r="T761" s="68" t="str">
        <f t="shared" si="11"/>
        <v xml:space="preserve">10. Reducción de las desigualdades </v>
      </c>
      <c r="U761" s="90" t="s">
        <v>349</v>
      </c>
      <c r="V761" s="4" t="s">
        <v>350</v>
      </c>
      <c r="W761" s="90" t="s">
        <v>351</v>
      </c>
      <c r="X761" s="4" t="s">
        <v>352</v>
      </c>
      <c r="Y761" s="90" t="s">
        <v>353</v>
      </c>
      <c r="Z761" s="4" t="s">
        <v>354</v>
      </c>
      <c r="AA761" s="54" t="s">
        <v>1351</v>
      </c>
      <c r="AB761" s="3" t="s">
        <v>2510</v>
      </c>
      <c r="AC761" s="4" t="s">
        <v>355</v>
      </c>
      <c r="AD761" s="4" t="s">
        <v>356</v>
      </c>
      <c r="AE761" s="4" t="s">
        <v>357</v>
      </c>
      <c r="AF761" s="4" t="s">
        <v>358</v>
      </c>
      <c r="AG761" s="4" t="s">
        <v>359</v>
      </c>
      <c r="AH761" s="8">
        <v>1</v>
      </c>
      <c r="AI761" s="4" t="s">
        <v>360</v>
      </c>
      <c r="AJ761" s="4" t="s">
        <v>361</v>
      </c>
      <c r="AK761" s="4" t="s">
        <v>59</v>
      </c>
      <c r="AL761" s="4" t="s">
        <v>362</v>
      </c>
      <c r="AM761" s="3">
        <v>0</v>
      </c>
      <c r="AN761" s="3">
        <v>0.5</v>
      </c>
      <c r="AO761" s="3">
        <v>1</v>
      </c>
      <c r="AP761" s="3">
        <v>1</v>
      </c>
      <c r="AQ761" s="3">
        <v>1</v>
      </c>
      <c r="AR761" s="4" t="s">
        <v>363</v>
      </c>
      <c r="AS761" s="4" t="s">
        <v>364</v>
      </c>
      <c r="AT761" s="4" t="s">
        <v>362</v>
      </c>
      <c r="AU761" s="4" t="s">
        <v>362</v>
      </c>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Y761" s="69">
        <v>50000</v>
      </c>
    </row>
    <row r="762" spans="1:77" ht="15.75" hidden="1">
      <c r="A762" s="51" t="s">
        <v>16191</v>
      </c>
      <c r="B762" s="3" t="s">
        <v>11439</v>
      </c>
      <c r="C762" s="4" t="s">
        <v>11440</v>
      </c>
      <c r="D762" s="4" t="s">
        <v>11441</v>
      </c>
      <c r="E762" s="4" t="s">
        <v>11442</v>
      </c>
      <c r="F762" s="4" t="s">
        <v>11443</v>
      </c>
      <c r="G762" s="4" t="s">
        <v>11444</v>
      </c>
      <c r="H762" s="3" t="s">
        <v>11445</v>
      </c>
      <c r="I762" s="4" t="s">
        <v>11446</v>
      </c>
      <c r="J762" s="4" t="s">
        <v>11447</v>
      </c>
      <c r="K762" s="5" t="s">
        <v>11448</v>
      </c>
      <c r="L762" s="6">
        <v>5</v>
      </c>
      <c r="M762" s="5" t="s">
        <v>128</v>
      </c>
      <c r="N762" s="90">
        <v>1</v>
      </c>
      <c r="O762" s="5" t="s">
        <v>148</v>
      </c>
      <c r="P762" s="90">
        <v>12</v>
      </c>
      <c r="Q762" s="5" t="s">
        <v>202</v>
      </c>
      <c r="R762" s="90">
        <v>16</v>
      </c>
      <c r="S762" s="4" t="s">
        <v>31</v>
      </c>
      <c r="T762" s="68" t="str">
        <f t="shared" si="11"/>
        <v>16. Paz, justicia e instituciones sólidas</v>
      </c>
      <c r="U762" s="90" t="s">
        <v>497</v>
      </c>
      <c r="V762" s="4" t="s">
        <v>34</v>
      </c>
      <c r="W762" s="90" t="s">
        <v>3581</v>
      </c>
      <c r="X762" s="4" t="s">
        <v>235</v>
      </c>
      <c r="Y762" s="90" t="s">
        <v>497</v>
      </c>
      <c r="Z762" s="4" t="s">
        <v>902</v>
      </c>
      <c r="AA762" s="54" t="s">
        <v>16490</v>
      </c>
      <c r="AB762" s="3" t="s">
        <v>854</v>
      </c>
      <c r="AC762" s="4" t="s">
        <v>855</v>
      </c>
      <c r="AD762" s="4" t="s">
        <v>11449</v>
      </c>
      <c r="AE762" s="4" t="s">
        <v>11450</v>
      </c>
      <c r="AF762" s="4" t="s">
        <v>11451</v>
      </c>
      <c r="AG762" s="4" t="s">
        <v>11452</v>
      </c>
      <c r="AH762" s="8">
        <v>1</v>
      </c>
      <c r="AI762" s="4" t="s">
        <v>11453</v>
      </c>
      <c r="AJ762" s="4" t="s">
        <v>11454</v>
      </c>
      <c r="AK762" s="4" t="s">
        <v>59</v>
      </c>
      <c r="AL762" s="4" t="s">
        <v>11455</v>
      </c>
      <c r="AM762" s="9">
        <v>0.255</v>
      </c>
      <c r="AN762" s="9">
        <v>0.5</v>
      </c>
      <c r="AO762" s="9">
        <v>0.748</v>
      </c>
      <c r="AP762" s="9">
        <v>1</v>
      </c>
      <c r="AQ762" s="6">
        <v>174834</v>
      </c>
      <c r="AR762" s="5" t="s">
        <v>11456</v>
      </c>
      <c r="AS762" s="5" t="s">
        <v>11457</v>
      </c>
      <c r="AT762" s="4" t="s">
        <v>11458</v>
      </c>
      <c r="AU762" s="4" t="s">
        <v>3778</v>
      </c>
      <c r="AV762" s="4" t="s">
        <v>11459</v>
      </c>
      <c r="AW762" s="4" t="s">
        <v>11460</v>
      </c>
      <c r="AX762" s="4" t="s">
        <v>11461</v>
      </c>
      <c r="AY762" s="4" t="s">
        <v>11462</v>
      </c>
      <c r="AZ762" s="4" t="s">
        <v>11463</v>
      </c>
      <c r="BA762" s="4" t="s">
        <v>11464</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1319532668</v>
      </c>
    </row>
    <row r="763" spans="1:77" ht="15.75" hidden="1">
      <c r="A763" s="51" t="s">
        <v>16192</v>
      </c>
      <c r="B763" s="3" t="s">
        <v>11439</v>
      </c>
      <c r="C763" s="4" t="s">
        <v>11440</v>
      </c>
      <c r="D763" s="4" t="s">
        <v>11441</v>
      </c>
      <c r="E763" s="4" t="s">
        <v>11442</v>
      </c>
      <c r="F763" s="4" t="s">
        <v>11443</v>
      </c>
      <c r="G763" s="4" t="s">
        <v>11559</v>
      </c>
      <c r="H763" s="3" t="s">
        <v>11560</v>
      </c>
      <c r="I763" s="4" t="s">
        <v>11561</v>
      </c>
      <c r="J763" s="4" t="s">
        <v>11562</v>
      </c>
      <c r="K763" s="5" t="s">
        <v>11563</v>
      </c>
      <c r="L763" s="6">
        <v>5</v>
      </c>
      <c r="M763" s="5" t="s">
        <v>128</v>
      </c>
      <c r="N763" s="90">
        <v>1</v>
      </c>
      <c r="O763" s="5" t="s">
        <v>148</v>
      </c>
      <c r="P763" s="90">
        <v>7</v>
      </c>
      <c r="Q763" s="5" t="s">
        <v>199</v>
      </c>
      <c r="R763" s="90">
        <v>16</v>
      </c>
      <c r="S763" s="4" t="s">
        <v>31</v>
      </c>
      <c r="T763" s="68" t="str">
        <f t="shared" si="11"/>
        <v>16. Paz, justicia e instituciones sólidas</v>
      </c>
      <c r="U763" s="90" t="s">
        <v>497</v>
      </c>
      <c r="V763" s="4" t="s">
        <v>34</v>
      </c>
      <c r="W763" s="90" t="s">
        <v>3581</v>
      </c>
      <c r="X763" s="4" t="s">
        <v>235</v>
      </c>
      <c r="Y763" s="90" t="s">
        <v>497</v>
      </c>
      <c r="Z763" s="4" t="s">
        <v>902</v>
      </c>
      <c r="AA763" s="54" t="s">
        <v>16490</v>
      </c>
      <c r="AB763" s="3" t="s">
        <v>11564</v>
      </c>
      <c r="AC763" s="4" t="s">
        <v>11565</v>
      </c>
      <c r="AD763" s="4" t="s">
        <v>11566</v>
      </c>
      <c r="AE763" s="4" t="s">
        <v>11567</v>
      </c>
      <c r="AF763" s="4" t="s">
        <v>11568</v>
      </c>
      <c r="AG763" s="4" t="s">
        <v>11569</v>
      </c>
      <c r="AH763" s="8">
        <v>1</v>
      </c>
      <c r="AI763" s="4" t="s">
        <v>11570</v>
      </c>
      <c r="AJ763" s="4" t="s">
        <v>11571</v>
      </c>
      <c r="AK763" s="4" t="s">
        <v>59</v>
      </c>
      <c r="AL763" s="4" t="s">
        <v>11572</v>
      </c>
      <c r="AM763" s="9">
        <v>0.249</v>
      </c>
      <c r="AN763" s="9">
        <v>0.499</v>
      </c>
      <c r="AO763" s="9">
        <v>0.75</v>
      </c>
      <c r="AP763" s="9">
        <v>1</v>
      </c>
      <c r="AQ763" s="3" t="s">
        <v>11573</v>
      </c>
      <c r="AR763" s="5" t="s">
        <v>11574</v>
      </c>
      <c r="AS763" s="5" t="s">
        <v>11575</v>
      </c>
      <c r="AT763" s="4" t="s">
        <v>11576</v>
      </c>
      <c r="AU763" s="4" t="s">
        <v>11577</v>
      </c>
      <c r="AV763" s="4" t="s">
        <v>11578</v>
      </c>
      <c r="AW763" s="4" t="s">
        <v>11576</v>
      </c>
      <c r="AX763" s="4" t="s">
        <v>11577</v>
      </c>
      <c r="AY763" s="4" t="s">
        <v>11579</v>
      </c>
      <c r="AZ763" s="4" t="s">
        <v>11576</v>
      </c>
      <c r="BA763" s="4" t="s">
        <v>11577</v>
      </c>
      <c r="BB763" s="4" t="s">
        <v>229</v>
      </c>
      <c r="BC763" s="4" t="s">
        <v>229</v>
      </c>
      <c r="BD763" s="4" t="s">
        <v>229</v>
      </c>
      <c r="BE763" s="4" t="s">
        <v>229</v>
      </c>
      <c r="BF763" s="4" t="s">
        <v>229</v>
      </c>
      <c r="BG763" s="4" t="s">
        <v>229</v>
      </c>
      <c r="BH763" s="4" t="s">
        <v>229</v>
      </c>
      <c r="BI763" s="4" t="s">
        <v>229</v>
      </c>
      <c r="BJ763" s="4" t="s">
        <v>229</v>
      </c>
      <c r="BK763" s="4" t="s">
        <v>229</v>
      </c>
      <c r="BL763" s="4" t="s">
        <v>229</v>
      </c>
      <c r="BM763" s="4" t="s">
        <v>229</v>
      </c>
      <c r="BN763" s="4" t="s">
        <v>229</v>
      </c>
      <c r="BO763" s="4" t="s">
        <v>229</v>
      </c>
      <c r="BP763" s="4" t="s">
        <v>229</v>
      </c>
      <c r="BQ763" s="4" t="s">
        <v>229</v>
      </c>
      <c r="BR763" s="4" t="s">
        <v>229</v>
      </c>
      <c r="BS763" s="4" t="s">
        <v>229</v>
      </c>
      <c r="BT763" s="4" t="s">
        <v>229</v>
      </c>
      <c r="BU763" s="4" t="s">
        <v>229</v>
      </c>
      <c r="BV763" s="4" t="s">
        <v>229</v>
      </c>
      <c r="BY763" s="69">
        <v>9542810945.7999992</v>
      </c>
    </row>
    <row r="764" spans="1:77" ht="15.75" hidden="1">
      <c r="A764" s="51" t="s">
        <v>16193</v>
      </c>
      <c r="B764" s="3" t="s">
        <v>11439</v>
      </c>
      <c r="C764" s="4" t="s">
        <v>11440</v>
      </c>
      <c r="D764" s="4" t="s">
        <v>11441</v>
      </c>
      <c r="E764" s="4" t="s">
        <v>11442</v>
      </c>
      <c r="F764" s="4" t="s">
        <v>11443</v>
      </c>
      <c r="G764" s="4" t="s">
        <v>11444</v>
      </c>
      <c r="H764" s="3" t="s">
        <v>11465</v>
      </c>
      <c r="I764" s="4" t="s">
        <v>11466</v>
      </c>
      <c r="J764" s="4" t="s">
        <v>11467</v>
      </c>
      <c r="K764" s="5" t="s">
        <v>11468</v>
      </c>
      <c r="L764" s="6">
        <v>5</v>
      </c>
      <c r="M764" s="5" t="s">
        <v>128</v>
      </c>
      <c r="N764" s="90">
        <v>1</v>
      </c>
      <c r="O764" s="4" t="s">
        <v>148</v>
      </c>
      <c r="P764" s="90">
        <v>2</v>
      </c>
      <c r="Q764" s="4" t="s">
        <v>196</v>
      </c>
      <c r="R764" s="90">
        <v>16</v>
      </c>
      <c r="S764" s="4" t="s">
        <v>31</v>
      </c>
      <c r="T764" s="68" t="str">
        <f t="shared" si="11"/>
        <v>16. Paz, justicia e instituciones sólidas</v>
      </c>
      <c r="U764" s="90" t="s">
        <v>497</v>
      </c>
      <c r="V764" s="4" t="s">
        <v>34</v>
      </c>
      <c r="W764" s="90" t="s">
        <v>3581</v>
      </c>
      <c r="X764" s="4" t="s">
        <v>235</v>
      </c>
      <c r="Y764" s="90" t="s">
        <v>497</v>
      </c>
      <c r="Z764" s="4" t="s">
        <v>902</v>
      </c>
      <c r="AA764" s="54" t="s">
        <v>16490</v>
      </c>
      <c r="AB764" s="3" t="s">
        <v>11469</v>
      </c>
      <c r="AC764" s="4" t="s">
        <v>11470</v>
      </c>
      <c r="AD764" s="4" t="s">
        <v>11471</v>
      </c>
      <c r="AE764" s="4" t="s">
        <v>11472</v>
      </c>
      <c r="AF764" s="4" t="s">
        <v>11473</v>
      </c>
      <c r="AG764" s="4" t="s">
        <v>11474</v>
      </c>
      <c r="AH764" s="8">
        <v>1</v>
      </c>
      <c r="AI764" s="4" t="s">
        <v>11475</v>
      </c>
      <c r="AJ764" s="4" t="s">
        <v>11476</v>
      </c>
      <c r="AK764" s="4" t="s">
        <v>59</v>
      </c>
      <c r="AL764" s="4" t="s">
        <v>11477</v>
      </c>
      <c r="AM764" s="9">
        <v>0.25</v>
      </c>
      <c r="AN764" s="9">
        <v>0.5</v>
      </c>
      <c r="AO764" s="9">
        <v>0.75</v>
      </c>
      <c r="AP764" s="9">
        <v>1</v>
      </c>
      <c r="AQ764" s="3" t="s">
        <v>11478</v>
      </c>
      <c r="AR764" s="5" t="s">
        <v>11479</v>
      </c>
      <c r="AS764" s="5" t="s">
        <v>11480</v>
      </c>
      <c r="AT764" s="4" t="s">
        <v>11481</v>
      </c>
      <c r="AU764" s="4" t="s">
        <v>11482</v>
      </c>
      <c r="AV764" s="4" t="s">
        <v>11483</v>
      </c>
      <c r="AW764" s="4" t="s">
        <v>11481</v>
      </c>
      <c r="AX764" s="4" t="s">
        <v>11482</v>
      </c>
      <c r="AY764" s="4" t="s">
        <v>11484</v>
      </c>
      <c r="AZ764" s="4" t="s">
        <v>11481</v>
      </c>
      <c r="BA764" s="4" t="s">
        <v>11482</v>
      </c>
      <c r="BB764" s="4" t="s">
        <v>11485</v>
      </c>
      <c r="BC764" s="4" t="s">
        <v>11481</v>
      </c>
      <c r="BD764" s="4" t="s">
        <v>11482</v>
      </c>
      <c r="BE764" s="4" t="s">
        <v>11486</v>
      </c>
      <c r="BF764" s="4" t="s">
        <v>11481</v>
      </c>
      <c r="BG764" s="4" t="s">
        <v>11482</v>
      </c>
      <c r="BH764" s="4" t="s">
        <v>11487</v>
      </c>
      <c r="BI764" s="4" t="s">
        <v>11481</v>
      </c>
      <c r="BJ764" s="4" t="s">
        <v>11482</v>
      </c>
      <c r="BK764" s="4" t="s">
        <v>11488</v>
      </c>
      <c r="BL764" s="4" t="s">
        <v>11481</v>
      </c>
      <c r="BM764" s="4" t="s">
        <v>11482</v>
      </c>
      <c r="BN764" s="4" t="s">
        <v>11489</v>
      </c>
      <c r="BO764" s="4" t="s">
        <v>11481</v>
      </c>
      <c r="BP764" s="4" t="s">
        <v>11482</v>
      </c>
      <c r="BQ764" s="4" t="s">
        <v>11490</v>
      </c>
      <c r="BR764" s="4" t="s">
        <v>11481</v>
      </c>
      <c r="BS764" s="4" t="s">
        <v>11482</v>
      </c>
      <c r="BT764" s="4" t="s">
        <v>229</v>
      </c>
      <c r="BU764" s="4" t="s">
        <v>229</v>
      </c>
      <c r="BV764" s="4" t="s">
        <v>229</v>
      </c>
      <c r="BX764" t="s">
        <v>11491</v>
      </c>
      <c r="BY764" s="69">
        <v>5240546881.8099995</v>
      </c>
    </row>
    <row r="765" spans="1:77" ht="15.75" hidden="1">
      <c r="A765" s="51" t="s">
        <v>16194</v>
      </c>
      <c r="B765" s="3" t="s">
        <v>11439</v>
      </c>
      <c r="C765" s="4" t="s">
        <v>11440</v>
      </c>
      <c r="D765" s="4" t="s">
        <v>11441</v>
      </c>
      <c r="E765" s="4" t="s">
        <v>11442</v>
      </c>
      <c r="F765" s="4" t="s">
        <v>11443</v>
      </c>
      <c r="G765" s="4" t="s">
        <v>11444</v>
      </c>
      <c r="H765" s="3" t="s">
        <v>14</v>
      </c>
      <c r="I765" s="4" t="s">
        <v>16</v>
      </c>
      <c r="J765" s="4" t="s">
        <v>10601</v>
      </c>
      <c r="K765" s="5" t="s">
        <v>11492</v>
      </c>
      <c r="L765" s="6">
        <v>5</v>
      </c>
      <c r="M765" s="5" t="s">
        <v>128</v>
      </c>
      <c r="N765" s="90" t="s">
        <v>497</v>
      </c>
      <c r="O765" s="5" t="s">
        <v>148</v>
      </c>
      <c r="P765" s="90" t="s">
        <v>349</v>
      </c>
      <c r="Q765" s="5" t="s">
        <v>196</v>
      </c>
      <c r="R765" s="90" t="s">
        <v>10550</v>
      </c>
      <c r="S765" s="4" t="s">
        <v>31</v>
      </c>
      <c r="T765" s="68" t="str">
        <f t="shared" si="11"/>
        <v>16. Paz, justicia e instituciones sólidas</v>
      </c>
      <c r="U765" s="90" t="s">
        <v>497</v>
      </c>
      <c r="V765" s="4" t="s">
        <v>34</v>
      </c>
      <c r="W765" s="90" t="s">
        <v>3581</v>
      </c>
      <c r="X765" s="4" t="s">
        <v>235</v>
      </c>
      <c r="Y765" s="90" t="s">
        <v>497</v>
      </c>
      <c r="Z765" s="4" t="s">
        <v>902</v>
      </c>
      <c r="AA765" s="54" t="s">
        <v>16490</v>
      </c>
      <c r="AB765" s="3" t="s">
        <v>42</v>
      </c>
      <c r="AC765" s="4" t="s">
        <v>44</v>
      </c>
      <c r="AD765" s="4" t="s">
        <v>11493</v>
      </c>
      <c r="AE765" s="4" t="s">
        <v>11494</v>
      </c>
      <c r="AF765" s="4" t="s">
        <v>11495</v>
      </c>
      <c r="AG765" s="4" t="s">
        <v>11496</v>
      </c>
      <c r="AH765" s="8">
        <v>1</v>
      </c>
      <c r="AI765" s="4" t="s">
        <v>11497</v>
      </c>
      <c r="AJ765" s="4" t="s">
        <v>11498</v>
      </c>
      <c r="AK765" s="4" t="s">
        <v>59</v>
      </c>
      <c r="AL765" s="4" t="s">
        <v>11499</v>
      </c>
      <c r="AM765" s="8">
        <v>0</v>
      </c>
      <c r="AN765" s="8">
        <v>0</v>
      </c>
      <c r="AO765" s="8">
        <v>0</v>
      </c>
      <c r="AP765" s="9">
        <v>1</v>
      </c>
      <c r="AQ765" s="3" t="s">
        <v>11500</v>
      </c>
      <c r="AR765" s="5" t="s">
        <v>11501</v>
      </c>
      <c r="AS765" s="5" t="s">
        <v>11502</v>
      </c>
      <c r="AT765" s="4" t="s">
        <v>11503</v>
      </c>
      <c r="AU765" s="4" t="s">
        <v>11504</v>
      </c>
      <c r="AV765" s="4" t="s">
        <v>11505</v>
      </c>
      <c r="AW765" s="4" t="s">
        <v>11506</v>
      </c>
      <c r="AX765" s="4" t="s">
        <v>11507</v>
      </c>
      <c r="AY765" s="4" t="s">
        <v>11508</v>
      </c>
      <c r="AZ765" s="4" t="s">
        <v>11509</v>
      </c>
      <c r="BA765" s="4" t="s">
        <v>11510</v>
      </c>
      <c r="BB765" s="4" t="s">
        <v>11511</v>
      </c>
      <c r="BC765" s="4" t="s">
        <v>11512</v>
      </c>
      <c r="BD765" s="4" t="s">
        <v>11513</v>
      </c>
      <c r="BE765" s="4" t="s">
        <v>11495</v>
      </c>
      <c r="BF765" s="4" t="s">
        <v>11514</v>
      </c>
      <c r="BG765" s="4" t="s">
        <v>11515</v>
      </c>
      <c r="BH765" s="4" t="s">
        <v>229</v>
      </c>
      <c r="BI765" s="4" t="s">
        <v>229</v>
      </c>
      <c r="BJ765" s="4" t="s">
        <v>229</v>
      </c>
      <c r="BK765" s="4" t="s">
        <v>229</v>
      </c>
      <c r="BL765" s="4" t="s">
        <v>229</v>
      </c>
      <c r="BM765" s="4" t="s">
        <v>229</v>
      </c>
      <c r="BN765" s="4" t="s">
        <v>229</v>
      </c>
      <c r="BO765" s="4" t="s">
        <v>229</v>
      </c>
      <c r="BP765" s="4" t="s">
        <v>229</v>
      </c>
      <c r="BQ765" s="4" t="s">
        <v>229</v>
      </c>
      <c r="BR765" s="4" t="s">
        <v>229</v>
      </c>
      <c r="BS765" s="4" t="s">
        <v>229</v>
      </c>
      <c r="BT765" s="4" t="s">
        <v>229</v>
      </c>
      <c r="BU765" s="4" t="s">
        <v>229</v>
      </c>
      <c r="BV765" s="4" t="s">
        <v>229</v>
      </c>
      <c r="BY765" s="69">
        <v>899113327.19999993</v>
      </c>
    </row>
    <row r="766" spans="1:77" ht="15.75" hidden="1">
      <c r="A766" s="51" t="s">
        <v>16195</v>
      </c>
      <c r="B766" s="3" t="s">
        <v>11439</v>
      </c>
      <c r="C766" s="4" t="s">
        <v>11440</v>
      </c>
      <c r="D766" s="4" t="s">
        <v>11441</v>
      </c>
      <c r="E766" s="4" t="s">
        <v>11442</v>
      </c>
      <c r="F766" s="4" t="s">
        <v>11443</v>
      </c>
      <c r="G766" s="4" t="s">
        <v>11444</v>
      </c>
      <c r="H766" s="3" t="s">
        <v>231</v>
      </c>
      <c r="I766" s="4" t="s">
        <v>232</v>
      </c>
      <c r="J766" s="4" t="s">
        <v>8168</v>
      </c>
      <c r="K766" s="5" t="s">
        <v>11516</v>
      </c>
      <c r="L766" s="6">
        <v>5</v>
      </c>
      <c r="M766" s="5" t="s">
        <v>128</v>
      </c>
      <c r="N766" s="90">
        <v>3</v>
      </c>
      <c r="O766" s="4" t="s">
        <v>150</v>
      </c>
      <c r="P766" s="90">
        <v>1</v>
      </c>
      <c r="Q766" s="4" t="s">
        <v>209</v>
      </c>
      <c r="R766" s="90">
        <v>16</v>
      </c>
      <c r="S766" s="4" t="s">
        <v>31</v>
      </c>
      <c r="T766" s="68" t="str">
        <f t="shared" si="11"/>
        <v>16. Paz, justicia e instituciones sólidas</v>
      </c>
      <c r="U766" s="90" t="s">
        <v>497</v>
      </c>
      <c r="V766" s="4" t="s">
        <v>34</v>
      </c>
      <c r="W766" s="90" t="s">
        <v>3581</v>
      </c>
      <c r="X766" s="4" t="s">
        <v>235</v>
      </c>
      <c r="Y766" s="90" t="s">
        <v>349</v>
      </c>
      <c r="Z766" s="4" t="s">
        <v>236</v>
      </c>
      <c r="AA766" s="54" t="s">
        <v>16481</v>
      </c>
      <c r="AB766" s="3" t="s">
        <v>237</v>
      </c>
      <c r="AC766" s="4" t="s">
        <v>238</v>
      </c>
      <c r="AD766" s="4" t="s">
        <v>11517</v>
      </c>
      <c r="AE766" s="4" t="s">
        <v>11518</v>
      </c>
      <c r="AF766" s="4" t="s">
        <v>11519</v>
      </c>
      <c r="AG766" s="4" t="s">
        <v>11520</v>
      </c>
      <c r="AH766" s="8">
        <v>1</v>
      </c>
      <c r="AI766" s="4" t="s">
        <v>11521</v>
      </c>
      <c r="AJ766" s="4" t="s">
        <v>11522</v>
      </c>
      <c r="AK766" s="4" t="s">
        <v>59</v>
      </c>
      <c r="AL766" s="4" t="s">
        <v>11523</v>
      </c>
      <c r="AM766" s="9">
        <v>0.251</v>
      </c>
      <c r="AN766" s="9">
        <v>0.5</v>
      </c>
      <c r="AO766" s="9">
        <v>0.75</v>
      </c>
      <c r="AP766" s="9">
        <v>1</v>
      </c>
      <c r="AQ766" s="6">
        <v>5852</v>
      </c>
      <c r="AR766" s="5" t="s">
        <v>11524</v>
      </c>
      <c r="AS766" s="5" t="s">
        <v>11525</v>
      </c>
      <c r="AT766" s="4" t="s">
        <v>11526</v>
      </c>
      <c r="AU766" s="4" t="s">
        <v>11527</v>
      </c>
      <c r="AV766" s="4" t="s">
        <v>11528</v>
      </c>
      <c r="AW766" s="4" t="s">
        <v>11526</v>
      </c>
      <c r="AX766" s="4" t="s">
        <v>11527</v>
      </c>
      <c r="AY766" s="4" t="s">
        <v>11529</v>
      </c>
      <c r="AZ766" s="4" t="s">
        <v>11526</v>
      </c>
      <c r="BA766" s="4" t="s">
        <v>11527</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11428483</v>
      </c>
    </row>
    <row r="767" spans="1:77" ht="15.75" hidden="1">
      <c r="A767" s="51" t="s">
        <v>16196</v>
      </c>
      <c r="B767" s="3" t="s">
        <v>11439</v>
      </c>
      <c r="C767" s="4" t="s">
        <v>11440</v>
      </c>
      <c r="D767" s="4" t="s">
        <v>11441</v>
      </c>
      <c r="E767" s="4" t="s">
        <v>11442</v>
      </c>
      <c r="F767" s="4" t="s">
        <v>11443</v>
      </c>
      <c r="G767" s="4" t="s">
        <v>11444</v>
      </c>
      <c r="H767" s="3" t="s">
        <v>248</v>
      </c>
      <c r="I767" s="4" t="s">
        <v>249</v>
      </c>
      <c r="J767" s="4" t="s">
        <v>10601</v>
      </c>
      <c r="K767" s="5" t="s">
        <v>11530</v>
      </c>
      <c r="L767" s="6">
        <v>5</v>
      </c>
      <c r="M767" s="5" t="s">
        <v>128</v>
      </c>
      <c r="N767" s="90" t="s">
        <v>497</v>
      </c>
      <c r="O767" s="5" t="s">
        <v>148</v>
      </c>
      <c r="P767" s="90" t="s">
        <v>498</v>
      </c>
      <c r="Q767" s="5" t="s">
        <v>198</v>
      </c>
      <c r="R767" s="90">
        <v>16</v>
      </c>
      <c r="S767" s="4" t="s">
        <v>31</v>
      </c>
      <c r="T767" s="68" t="str">
        <f t="shared" si="11"/>
        <v>16. Paz, justicia e instituciones sólidas</v>
      </c>
      <c r="U767" s="90" t="s">
        <v>497</v>
      </c>
      <c r="V767" s="4" t="s">
        <v>34</v>
      </c>
      <c r="W767" s="90" t="s">
        <v>528</v>
      </c>
      <c r="X767" s="4" t="s">
        <v>37</v>
      </c>
      <c r="Y767" s="90" t="s">
        <v>840</v>
      </c>
      <c r="Z767" s="4" t="s">
        <v>252</v>
      </c>
      <c r="AA767" s="54" t="s">
        <v>122</v>
      </c>
      <c r="AB767" s="3" t="s">
        <v>253</v>
      </c>
      <c r="AC767" s="4" t="s">
        <v>254</v>
      </c>
      <c r="AD767" s="4" t="s">
        <v>11531</v>
      </c>
      <c r="AE767" s="4" t="s">
        <v>11494</v>
      </c>
      <c r="AF767" s="4" t="s">
        <v>11495</v>
      </c>
      <c r="AG767" s="4" t="s">
        <v>11532</v>
      </c>
      <c r="AH767" s="8">
        <v>1</v>
      </c>
      <c r="AI767" s="4" t="s">
        <v>11533</v>
      </c>
      <c r="AJ767" s="4" t="s">
        <v>11534</v>
      </c>
      <c r="AK767" s="4" t="s">
        <v>59</v>
      </c>
      <c r="AL767" s="4" t="s">
        <v>11535</v>
      </c>
      <c r="AM767" s="9">
        <v>0.16600000000000001</v>
      </c>
      <c r="AN767" s="9">
        <v>0.46</v>
      </c>
      <c r="AO767" s="9">
        <v>0.752</v>
      </c>
      <c r="AP767" s="9">
        <v>1</v>
      </c>
      <c r="AQ767" s="3" t="s">
        <v>11536</v>
      </c>
      <c r="AR767" s="5" t="s">
        <v>11537</v>
      </c>
      <c r="AS767" s="5" t="s">
        <v>11538</v>
      </c>
      <c r="AT767" s="4" t="s">
        <v>11539</v>
      </c>
      <c r="AU767" s="4" t="s">
        <v>11540</v>
      </c>
      <c r="AV767" s="4" t="s">
        <v>11541</v>
      </c>
      <c r="AW767" s="4" t="s">
        <v>11539</v>
      </c>
      <c r="AX767" s="4" t="s">
        <v>11540</v>
      </c>
      <c r="AY767" s="4" t="s">
        <v>11542</v>
      </c>
      <c r="AZ767" s="4" t="s">
        <v>11543</v>
      </c>
      <c r="BA767" s="4" t="s">
        <v>11544</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28060947</v>
      </c>
    </row>
    <row r="768" spans="1:77" ht="15.75" hidden="1">
      <c r="A768" s="51" t="s">
        <v>16197</v>
      </c>
      <c r="B768" s="3" t="s">
        <v>11439</v>
      </c>
      <c r="C768" s="4" t="s">
        <v>11440</v>
      </c>
      <c r="D768" s="4" t="s">
        <v>11441</v>
      </c>
      <c r="E768" s="4" t="s">
        <v>11442</v>
      </c>
      <c r="F768" s="4" t="s">
        <v>11443</v>
      </c>
      <c r="G768" s="4" t="s">
        <v>11444</v>
      </c>
      <c r="H768" s="3" t="s">
        <v>263</v>
      </c>
      <c r="I768" s="4" t="s">
        <v>264</v>
      </c>
      <c r="J768" s="4" t="s">
        <v>11583</v>
      </c>
      <c r="K768" s="5" t="s">
        <v>11584</v>
      </c>
      <c r="L768" s="6">
        <v>5</v>
      </c>
      <c r="M768" s="5" t="s">
        <v>128</v>
      </c>
      <c r="N768" s="90" t="s">
        <v>497</v>
      </c>
      <c r="O768" s="5" t="s">
        <v>148</v>
      </c>
      <c r="P768" s="90" t="s">
        <v>840</v>
      </c>
      <c r="Q768" s="5" t="s">
        <v>197</v>
      </c>
      <c r="R768" s="90">
        <v>5</v>
      </c>
      <c r="S768" s="4" t="s">
        <v>268</v>
      </c>
      <c r="T768" s="68" t="str">
        <f t="shared" si="11"/>
        <v xml:space="preserve">5. Igualdad de género </v>
      </c>
      <c r="U768" s="90" t="s">
        <v>497</v>
      </c>
      <c r="V768" s="4" t="s">
        <v>34</v>
      </c>
      <c r="W768" s="90" t="s">
        <v>349</v>
      </c>
      <c r="X768" s="4" t="s">
        <v>269</v>
      </c>
      <c r="Y768" s="90" t="s">
        <v>840</v>
      </c>
      <c r="Z768" s="4" t="s">
        <v>270</v>
      </c>
      <c r="AA768" s="54" t="s">
        <v>16482</v>
      </c>
      <c r="AB768" s="3" t="s">
        <v>271</v>
      </c>
      <c r="AC768" s="4" t="s">
        <v>272</v>
      </c>
      <c r="AD768" s="4" t="s">
        <v>11075</v>
      </c>
      <c r="AE768" s="4" t="s">
        <v>11076</v>
      </c>
      <c r="AF768" s="4" t="s">
        <v>11077</v>
      </c>
      <c r="AG768" s="4" t="s">
        <v>11078</v>
      </c>
      <c r="AH768" s="8" t="s">
        <v>11585</v>
      </c>
      <c r="AI768" s="4" t="s">
        <v>11586</v>
      </c>
      <c r="AJ768" s="4" t="s">
        <v>11587</v>
      </c>
      <c r="AK768" s="4" t="s">
        <v>59</v>
      </c>
      <c r="AL768" s="4" t="s">
        <v>11588</v>
      </c>
      <c r="AM768" s="3">
        <v>0</v>
      </c>
      <c r="AN768" s="3">
        <v>0</v>
      </c>
      <c r="AO768" s="3" t="s">
        <v>11589</v>
      </c>
      <c r="AP768" s="3" t="s">
        <v>6050</v>
      </c>
      <c r="AQ768" s="3" t="s">
        <v>11590</v>
      </c>
      <c r="AR768" s="5" t="s">
        <v>11591</v>
      </c>
      <c r="AS768" s="5" t="s">
        <v>11592</v>
      </c>
      <c r="AT768" s="4" t="s">
        <v>11557</v>
      </c>
      <c r="AU768" s="4" t="s">
        <v>11558</v>
      </c>
      <c r="AV768" s="4" t="s">
        <v>11593</v>
      </c>
      <c r="AW768" s="4" t="s">
        <v>11594</v>
      </c>
      <c r="AX768" s="4" t="s">
        <v>11595</v>
      </c>
      <c r="AY768" s="4" t="s">
        <v>11596</v>
      </c>
      <c r="AZ768" s="4" t="s">
        <v>11597</v>
      </c>
      <c r="BA768" s="4" t="s">
        <v>11598</v>
      </c>
      <c r="BB768" s="4"/>
      <c r="BC768" s="4"/>
      <c r="BD768" s="51"/>
      <c r="BE768" s="51"/>
      <c r="BF768" s="51"/>
      <c r="BG768" s="51"/>
      <c r="BH768" s="51"/>
      <c r="BI768" s="51"/>
      <c r="BJ768" s="51"/>
      <c r="BK768" s="51"/>
      <c r="BL768" s="51"/>
      <c r="BM768" s="51"/>
      <c r="BN768" s="51"/>
      <c r="BO768" s="51"/>
      <c r="BP768" s="51"/>
      <c r="BQ768" s="51"/>
      <c r="BR768" s="51"/>
      <c r="BS768" s="51"/>
      <c r="BT768" s="51"/>
      <c r="BU768" s="51"/>
      <c r="BV768" s="51"/>
      <c r="BY768" s="69">
        <v>25709944</v>
      </c>
    </row>
    <row r="769" spans="1:77" ht="15.75" hidden="1">
      <c r="A769" s="51" t="s">
        <v>16198</v>
      </c>
      <c r="B769" s="3" t="s">
        <v>11439</v>
      </c>
      <c r="C769" s="4" t="s">
        <v>11440</v>
      </c>
      <c r="D769" s="4" t="s">
        <v>11441</v>
      </c>
      <c r="E769" s="4" t="s">
        <v>11442</v>
      </c>
      <c r="F769" s="4" t="s">
        <v>11443</v>
      </c>
      <c r="G769" s="4" t="s">
        <v>11444</v>
      </c>
      <c r="H769" s="3" t="s">
        <v>282</v>
      </c>
      <c r="I769" s="4" t="s">
        <v>283</v>
      </c>
      <c r="J769" s="4" t="s">
        <v>11545</v>
      </c>
      <c r="K769" s="5" t="s">
        <v>11546</v>
      </c>
      <c r="L769" s="6">
        <v>5</v>
      </c>
      <c r="M769" s="5" t="s">
        <v>128</v>
      </c>
      <c r="N769" s="90" t="s">
        <v>497</v>
      </c>
      <c r="O769" s="4" t="s">
        <v>148</v>
      </c>
      <c r="P769" s="90" t="s">
        <v>6185</v>
      </c>
      <c r="Q769" s="4" t="s">
        <v>201</v>
      </c>
      <c r="R769" s="90">
        <v>10</v>
      </c>
      <c r="S769" s="4" t="s">
        <v>286</v>
      </c>
      <c r="T769" s="68" t="str">
        <f t="shared" si="11"/>
        <v xml:space="preserve">10. Reducción de las desigualdades </v>
      </c>
      <c r="U769" s="90" t="s">
        <v>497</v>
      </c>
      <c r="V769" s="4" t="s">
        <v>34</v>
      </c>
      <c r="W769" s="90" t="s">
        <v>349</v>
      </c>
      <c r="X769" s="4" t="s">
        <v>269</v>
      </c>
      <c r="Y769" s="90" t="s">
        <v>840</v>
      </c>
      <c r="Z769" s="4" t="s">
        <v>270</v>
      </c>
      <c r="AA769" s="54" t="s">
        <v>16482</v>
      </c>
      <c r="AB769" s="3" t="s">
        <v>287</v>
      </c>
      <c r="AC769" s="4" t="s">
        <v>288</v>
      </c>
      <c r="AD769" s="4" t="s">
        <v>11547</v>
      </c>
      <c r="AE769" s="4" t="s">
        <v>11548</v>
      </c>
      <c r="AF769" s="4" t="s">
        <v>11549</v>
      </c>
      <c r="AG769" s="4" t="s">
        <v>11550</v>
      </c>
      <c r="AH769" s="8">
        <v>1</v>
      </c>
      <c r="AI769" s="4" t="s">
        <v>11551</v>
      </c>
      <c r="AJ769" s="4" t="s">
        <v>11552</v>
      </c>
      <c r="AK769" s="4" t="s">
        <v>59</v>
      </c>
      <c r="AL769" s="4" t="s">
        <v>11553</v>
      </c>
      <c r="AM769" s="9">
        <v>0.15</v>
      </c>
      <c r="AN769" s="9">
        <v>0.47499999999999998</v>
      </c>
      <c r="AO769" s="9">
        <v>0.8</v>
      </c>
      <c r="AP769" s="9">
        <v>1</v>
      </c>
      <c r="AQ769" s="3" t="s">
        <v>11554</v>
      </c>
      <c r="AR769" s="5" t="s">
        <v>11555</v>
      </c>
      <c r="AS769" s="5" t="s">
        <v>11556</v>
      </c>
      <c r="AT769" s="4" t="s">
        <v>11557</v>
      </c>
      <c r="AU769" s="4" t="s">
        <v>11558</v>
      </c>
      <c r="AV769" s="4" t="s">
        <v>229</v>
      </c>
      <c r="AW769" s="4" t="s">
        <v>229</v>
      </c>
      <c r="AX769" s="4" t="s">
        <v>229</v>
      </c>
      <c r="AY769" s="4" t="s">
        <v>229</v>
      </c>
      <c r="AZ769" s="4" t="s">
        <v>229</v>
      </c>
      <c r="BA769" s="4" t="s">
        <v>229</v>
      </c>
      <c r="BB769" s="4" t="s">
        <v>229</v>
      </c>
      <c r="BC769" s="4"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2411740</v>
      </c>
    </row>
    <row r="770" spans="1:77" ht="15.75" hidden="1">
      <c r="A770" s="51" t="s">
        <v>16199</v>
      </c>
      <c r="B770" s="3" t="s">
        <v>11439</v>
      </c>
      <c r="C770" s="4" t="s">
        <v>11580</v>
      </c>
      <c r="D770" s="4" t="s">
        <v>11441</v>
      </c>
      <c r="E770" s="4" t="s">
        <v>11442</v>
      </c>
      <c r="F770" s="4" t="s">
        <v>11443</v>
      </c>
      <c r="G770" s="4" t="s">
        <v>11559</v>
      </c>
      <c r="H770" s="3" t="s">
        <v>345</v>
      </c>
      <c r="I770" s="4" t="s">
        <v>346</v>
      </c>
      <c r="J770" s="4" t="s">
        <v>347</v>
      </c>
      <c r="K770" s="5" t="s">
        <v>11581</v>
      </c>
      <c r="L770" s="6">
        <v>5</v>
      </c>
      <c r="M770" s="5" t="s">
        <v>128</v>
      </c>
      <c r="N770" s="90" t="s">
        <v>497</v>
      </c>
      <c r="O770" s="4" t="s">
        <v>148</v>
      </c>
      <c r="P770" s="90" t="s">
        <v>4368</v>
      </c>
      <c r="Q770" s="4" t="s">
        <v>11582</v>
      </c>
      <c r="R770" s="90" t="s">
        <v>1593</v>
      </c>
      <c r="S770" s="4" t="s">
        <v>286</v>
      </c>
      <c r="T770" s="68" t="str">
        <f t="shared" si="11"/>
        <v xml:space="preserve">10. Reducción de las desigualdades </v>
      </c>
      <c r="U770" s="90" t="s">
        <v>349</v>
      </c>
      <c r="V770" s="4" t="s">
        <v>350</v>
      </c>
      <c r="W770" s="90" t="s">
        <v>351</v>
      </c>
      <c r="X770" s="4" t="s">
        <v>352</v>
      </c>
      <c r="Y770" s="90" t="s">
        <v>353</v>
      </c>
      <c r="Z770" s="4" t="s">
        <v>354</v>
      </c>
      <c r="AA770" s="54" t="s">
        <v>1351</v>
      </c>
      <c r="AB770" s="3" t="s">
        <v>2510</v>
      </c>
      <c r="AC770" s="4" t="s">
        <v>355</v>
      </c>
      <c r="AD770" s="4" t="s">
        <v>356</v>
      </c>
      <c r="AE770" s="4" t="s">
        <v>357</v>
      </c>
      <c r="AF770" s="4" t="s">
        <v>358</v>
      </c>
      <c r="AG770" s="4" t="s">
        <v>359</v>
      </c>
      <c r="AH770" s="8">
        <v>1</v>
      </c>
      <c r="AI770" s="4" t="s">
        <v>360</v>
      </c>
      <c r="AJ770" s="4" t="s">
        <v>361</v>
      </c>
      <c r="AK770" s="4" t="s">
        <v>59</v>
      </c>
      <c r="AL770" s="4" t="s">
        <v>362</v>
      </c>
      <c r="AM770" s="3">
        <v>0</v>
      </c>
      <c r="AN770" s="3">
        <v>0.5</v>
      </c>
      <c r="AO770" s="3">
        <v>1</v>
      </c>
      <c r="AP770" s="3">
        <v>1</v>
      </c>
      <c r="AQ770" s="3">
        <v>1</v>
      </c>
      <c r="AR770" s="4" t="s">
        <v>363</v>
      </c>
      <c r="AS770" s="4" t="s">
        <v>364</v>
      </c>
      <c r="AT770" s="4" t="s">
        <v>362</v>
      </c>
      <c r="AU770" s="4" t="s">
        <v>362</v>
      </c>
      <c r="AV770" s="51"/>
      <c r="AW770" s="51"/>
      <c r="AX770" s="51"/>
      <c r="AY770" s="51"/>
      <c r="AZ770" s="51"/>
      <c r="BA770" s="51"/>
      <c r="BB770" s="51"/>
      <c r="BC770" s="51"/>
      <c r="BY770" s="69">
        <v>47836</v>
      </c>
    </row>
    <row r="771" spans="1:77" ht="15.75" hidden="1">
      <c r="A771" s="51" t="s">
        <v>16200</v>
      </c>
      <c r="B771" s="3" t="s">
        <v>11599</v>
      </c>
      <c r="C771" s="4" t="s">
        <v>11600</v>
      </c>
      <c r="D771" s="4" t="s">
        <v>11601</v>
      </c>
      <c r="E771" s="4" t="s">
        <v>11602</v>
      </c>
      <c r="F771" s="4" t="s">
        <v>11603</v>
      </c>
      <c r="G771" s="4" t="s">
        <v>11604</v>
      </c>
      <c r="H771" s="3" t="s">
        <v>11689</v>
      </c>
      <c r="I771" s="4" t="s">
        <v>11690</v>
      </c>
      <c r="J771" s="4" t="s">
        <v>11691</v>
      </c>
      <c r="K771" s="5" t="s">
        <v>11692</v>
      </c>
      <c r="L771" s="6">
        <v>5</v>
      </c>
      <c r="M771" s="5" t="s">
        <v>128</v>
      </c>
      <c r="N771" s="90">
        <v>1</v>
      </c>
      <c r="O771" s="4" t="s">
        <v>16466</v>
      </c>
      <c r="P771" s="90">
        <v>9</v>
      </c>
      <c r="Q771" s="4" t="s">
        <v>200</v>
      </c>
      <c r="R771" s="90">
        <v>4</v>
      </c>
      <c r="S771" s="4" t="s">
        <v>1022</v>
      </c>
      <c r="T771" s="68" t="str">
        <f t="shared" si="11"/>
        <v>4. Educación de calidad</v>
      </c>
      <c r="U771" s="90" t="s">
        <v>349</v>
      </c>
      <c r="V771" s="4" t="s">
        <v>350</v>
      </c>
      <c r="W771" s="90" t="s">
        <v>498</v>
      </c>
      <c r="X771" s="4" t="s">
        <v>693</v>
      </c>
      <c r="Y771" s="90" t="s">
        <v>528</v>
      </c>
      <c r="Z771" s="4" t="s">
        <v>694</v>
      </c>
      <c r="AA771" s="54" t="s">
        <v>16489</v>
      </c>
      <c r="AB771" s="3" t="s">
        <v>695</v>
      </c>
      <c r="AC771" s="4" t="s">
        <v>206</v>
      </c>
      <c r="AD771" s="4" t="s">
        <v>11693</v>
      </c>
      <c r="AE771" s="4" t="s">
        <v>11608</v>
      </c>
      <c r="AF771" s="4" t="s">
        <v>11694</v>
      </c>
      <c r="AG771" s="4" t="s">
        <v>11695</v>
      </c>
      <c r="AH771" s="3">
        <v>7.1</v>
      </c>
      <c r="AI771" s="4" t="s">
        <v>11696</v>
      </c>
      <c r="AJ771" s="4" t="s">
        <v>11697</v>
      </c>
      <c r="AK771" s="4" t="s">
        <v>2651</v>
      </c>
      <c r="AL771" s="4" t="s">
        <v>11613</v>
      </c>
      <c r="AM771" s="3">
        <v>0.02</v>
      </c>
      <c r="AN771" s="3">
        <v>0.04</v>
      </c>
      <c r="AO771" s="3">
        <v>0.06</v>
      </c>
      <c r="AP771" s="3">
        <v>7.0999999999999994E-2</v>
      </c>
      <c r="AQ771" s="3" t="s">
        <v>11698</v>
      </c>
      <c r="AR771" s="5" t="s">
        <v>11699</v>
      </c>
      <c r="AS771" s="5" t="s">
        <v>11700</v>
      </c>
      <c r="AT771" s="4" t="s">
        <v>11701</v>
      </c>
      <c r="AU771" s="4" t="s">
        <v>11618</v>
      </c>
      <c r="AV771" s="4" t="s">
        <v>11702</v>
      </c>
      <c r="AW771" s="4" t="s">
        <v>11701</v>
      </c>
      <c r="AX771" s="4" t="s">
        <v>11618</v>
      </c>
      <c r="AY771" s="4" t="s">
        <v>11703</v>
      </c>
      <c r="AZ771" s="4" t="s">
        <v>11701</v>
      </c>
      <c r="BA771" s="4" t="s">
        <v>11618</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6791457</v>
      </c>
    </row>
    <row r="772" spans="1:77" ht="15.75" hidden="1">
      <c r="A772" s="51" t="s">
        <v>16201</v>
      </c>
      <c r="B772" s="3" t="s">
        <v>11599</v>
      </c>
      <c r="C772" s="4" t="s">
        <v>11600</v>
      </c>
      <c r="D772" s="4" t="s">
        <v>11601</v>
      </c>
      <c r="E772" s="4" t="s">
        <v>11602</v>
      </c>
      <c r="F772" s="4" t="s">
        <v>11603</v>
      </c>
      <c r="G772" s="4" t="s">
        <v>11604</v>
      </c>
      <c r="H772" s="3" t="s">
        <v>11673</v>
      </c>
      <c r="I772" s="4" t="s">
        <v>11674</v>
      </c>
      <c r="J772" s="4" t="s">
        <v>11675</v>
      </c>
      <c r="K772" s="5" t="s">
        <v>11676</v>
      </c>
      <c r="L772" s="6">
        <v>5</v>
      </c>
      <c r="M772" s="5" t="s">
        <v>128</v>
      </c>
      <c r="N772" s="90">
        <v>1</v>
      </c>
      <c r="O772" s="5" t="s">
        <v>148</v>
      </c>
      <c r="P772" s="90">
        <v>9</v>
      </c>
      <c r="Q772" s="5" t="s">
        <v>200</v>
      </c>
      <c r="R772" s="90">
        <v>4</v>
      </c>
      <c r="S772" s="4" t="s">
        <v>1022</v>
      </c>
      <c r="T772" s="68" t="str">
        <f t="shared" si="11"/>
        <v>4. Educación de calidad</v>
      </c>
      <c r="U772" s="90" t="s">
        <v>349</v>
      </c>
      <c r="V772" s="4" t="s">
        <v>350</v>
      </c>
      <c r="W772" s="90" t="s">
        <v>498</v>
      </c>
      <c r="X772" s="4" t="s">
        <v>693</v>
      </c>
      <c r="Y772" s="90" t="s">
        <v>528</v>
      </c>
      <c r="Z772" s="4" t="s">
        <v>694</v>
      </c>
      <c r="AA772" s="54" t="s">
        <v>16489</v>
      </c>
      <c r="AB772" s="3" t="s">
        <v>11677</v>
      </c>
      <c r="AC772" s="4" t="s">
        <v>11678</v>
      </c>
      <c r="AD772" s="4" t="s">
        <v>11679</v>
      </c>
      <c r="AE772" s="4" t="s">
        <v>7322</v>
      </c>
      <c r="AF772" s="4" t="s">
        <v>11680</v>
      </c>
      <c r="AG772" s="4" t="s">
        <v>11681</v>
      </c>
      <c r="AH772" s="8">
        <v>0.75</v>
      </c>
      <c r="AI772" s="4" t="s">
        <v>11682</v>
      </c>
      <c r="AJ772" s="4" t="s">
        <v>11683</v>
      </c>
      <c r="AK772" s="4" t="s">
        <v>59</v>
      </c>
      <c r="AL772" s="4" t="s">
        <v>11684</v>
      </c>
      <c r="AM772" s="9">
        <v>0.125</v>
      </c>
      <c r="AN772" s="9">
        <v>0.5</v>
      </c>
      <c r="AO772" s="9">
        <v>0.625</v>
      </c>
      <c r="AP772" s="9">
        <v>0.75</v>
      </c>
      <c r="AQ772" s="6">
        <v>0.85</v>
      </c>
      <c r="AR772" s="5" t="s">
        <v>11685</v>
      </c>
      <c r="AS772" s="5" t="s">
        <v>11686</v>
      </c>
      <c r="AT772" s="4" t="s">
        <v>11687</v>
      </c>
      <c r="AU772" s="4" t="s">
        <v>11688</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31639310</v>
      </c>
    </row>
    <row r="773" spans="1:77" ht="15.75" hidden="1">
      <c r="A773" s="51" t="s">
        <v>16202</v>
      </c>
      <c r="B773" s="3" t="s">
        <v>11599</v>
      </c>
      <c r="C773" s="4" t="s">
        <v>11600</v>
      </c>
      <c r="D773" s="4" t="s">
        <v>11601</v>
      </c>
      <c r="E773" s="4" t="s">
        <v>11602</v>
      </c>
      <c r="F773" s="4" t="s">
        <v>11603</v>
      </c>
      <c r="G773" s="4" t="s">
        <v>11604</v>
      </c>
      <c r="H773" s="3" t="s">
        <v>14</v>
      </c>
      <c r="I773" s="4" t="s">
        <v>16</v>
      </c>
      <c r="J773" s="4" t="s">
        <v>11659</v>
      </c>
      <c r="K773" s="5" t="s">
        <v>11660</v>
      </c>
      <c r="L773" s="6">
        <v>5</v>
      </c>
      <c r="M773" s="5" t="s">
        <v>128</v>
      </c>
      <c r="N773" s="90">
        <v>1</v>
      </c>
      <c r="O773" s="4" t="s">
        <v>148</v>
      </c>
      <c r="P773" s="90">
        <v>9</v>
      </c>
      <c r="Q773" s="4" t="s">
        <v>200</v>
      </c>
      <c r="R773" s="90">
        <v>16</v>
      </c>
      <c r="S773" s="4" t="s">
        <v>31</v>
      </c>
      <c r="T773" s="68" t="str">
        <f t="shared" si="11"/>
        <v>16. Paz, justicia e instituciones sólidas</v>
      </c>
      <c r="U773" s="90" t="s">
        <v>349</v>
      </c>
      <c r="V773" s="4" t="s">
        <v>350</v>
      </c>
      <c r="W773" s="90" t="s">
        <v>498</v>
      </c>
      <c r="X773" s="4" t="s">
        <v>693</v>
      </c>
      <c r="Y773" s="90" t="s">
        <v>528</v>
      </c>
      <c r="Z773" s="4" t="s">
        <v>694</v>
      </c>
      <c r="AA773" s="54" t="s">
        <v>16489</v>
      </c>
      <c r="AB773" s="3" t="s">
        <v>42</v>
      </c>
      <c r="AC773" s="4" t="s">
        <v>44</v>
      </c>
      <c r="AD773" s="4" t="s">
        <v>11661</v>
      </c>
      <c r="AE773" s="4" t="s">
        <v>11662</v>
      </c>
      <c r="AF773" s="4" t="s">
        <v>11663</v>
      </c>
      <c r="AG773" s="4" t="s">
        <v>11664</v>
      </c>
      <c r="AH773" s="8">
        <v>0.20399999999999999</v>
      </c>
      <c r="AI773" s="4" t="s">
        <v>11665</v>
      </c>
      <c r="AJ773" s="4" t="s">
        <v>11666</v>
      </c>
      <c r="AK773" s="4" t="s">
        <v>59</v>
      </c>
      <c r="AL773" s="4" t="s">
        <v>11667</v>
      </c>
      <c r="AM773" s="8">
        <v>0</v>
      </c>
      <c r="AN773" s="9">
        <v>7.0000000000000007E-2</v>
      </c>
      <c r="AO773" s="9">
        <v>0.14000000000000001</v>
      </c>
      <c r="AP773" s="9">
        <v>0.2</v>
      </c>
      <c r="AQ773" s="6">
        <v>0.8</v>
      </c>
      <c r="AR773" s="5" t="s">
        <v>11664</v>
      </c>
      <c r="AS773" s="5" t="s">
        <v>11668</v>
      </c>
      <c r="AT773" s="4" t="s">
        <v>11669</v>
      </c>
      <c r="AU773" s="4" t="s">
        <v>11670</v>
      </c>
      <c r="AV773" s="4" t="s">
        <v>11671</v>
      </c>
      <c r="AW773" s="4" t="s">
        <v>11669</v>
      </c>
      <c r="AX773" s="4" t="s">
        <v>11670</v>
      </c>
      <c r="AY773" s="4" t="s">
        <v>11672</v>
      </c>
      <c r="AZ773" s="4" t="s">
        <v>11669</v>
      </c>
      <c r="BA773" s="4" t="s">
        <v>11670</v>
      </c>
      <c r="BB773" s="4" t="s">
        <v>229</v>
      </c>
      <c r="BC773" s="4"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93096864.87000002</v>
      </c>
    </row>
    <row r="774" spans="1:77" ht="15.75" hidden="1">
      <c r="A774" s="51" t="s">
        <v>16203</v>
      </c>
      <c r="B774" s="3" t="s">
        <v>11599</v>
      </c>
      <c r="C774" s="4" t="s">
        <v>11600</v>
      </c>
      <c r="D774" s="4" t="s">
        <v>11601</v>
      </c>
      <c r="E774" s="4" t="s">
        <v>11602</v>
      </c>
      <c r="F774" s="4" t="s">
        <v>11603</v>
      </c>
      <c r="G774" s="4" t="s">
        <v>11604</v>
      </c>
      <c r="H774" s="3" t="s">
        <v>231</v>
      </c>
      <c r="I774" s="4" t="s">
        <v>232</v>
      </c>
      <c r="J774" s="4" t="s">
        <v>11642</v>
      </c>
      <c r="K774" s="5" t="s">
        <v>11643</v>
      </c>
      <c r="L774" s="6">
        <v>5</v>
      </c>
      <c r="M774" s="5" t="s">
        <v>128</v>
      </c>
      <c r="N774" s="90">
        <v>3</v>
      </c>
      <c r="O774" s="5" t="s">
        <v>150</v>
      </c>
      <c r="P774" s="90">
        <v>1</v>
      </c>
      <c r="Q774" s="5" t="s">
        <v>209</v>
      </c>
      <c r="R774" s="90">
        <v>16</v>
      </c>
      <c r="S774" s="4" t="s">
        <v>31</v>
      </c>
      <c r="T774" s="68" t="str">
        <f t="shared" si="11"/>
        <v>16. Paz, justicia e instituciones sólidas</v>
      </c>
      <c r="U774" s="90" t="s">
        <v>497</v>
      </c>
      <c r="V774" s="4" t="s">
        <v>34</v>
      </c>
      <c r="W774" s="90" t="s">
        <v>3581</v>
      </c>
      <c r="X774" s="4" t="s">
        <v>235</v>
      </c>
      <c r="Y774" s="90" t="s">
        <v>349</v>
      </c>
      <c r="Z774" s="4" t="s">
        <v>236</v>
      </c>
      <c r="AA774" s="54" t="s">
        <v>16481</v>
      </c>
      <c r="AB774" s="3" t="s">
        <v>237</v>
      </c>
      <c r="AC774" s="4" t="s">
        <v>238</v>
      </c>
      <c r="AD774" s="4" t="s">
        <v>11644</v>
      </c>
      <c r="AE774" s="4" t="s">
        <v>11645</v>
      </c>
      <c r="AF774" s="4" t="s">
        <v>11646</v>
      </c>
      <c r="AG774" s="4" t="s">
        <v>11647</v>
      </c>
      <c r="AH774" s="3">
        <v>400</v>
      </c>
      <c r="AI774" s="4" t="s">
        <v>11648</v>
      </c>
      <c r="AJ774" s="4" t="s">
        <v>11649</v>
      </c>
      <c r="AK774" s="4" t="s">
        <v>844</v>
      </c>
      <c r="AL774" s="4" t="s">
        <v>11650</v>
      </c>
      <c r="AM774" s="3">
        <v>120</v>
      </c>
      <c r="AN774" s="3">
        <v>200</v>
      </c>
      <c r="AO774" s="3">
        <v>300</v>
      </c>
      <c r="AP774" s="3">
        <v>400</v>
      </c>
      <c r="AQ774" s="6">
        <v>500</v>
      </c>
      <c r="AR774" s="5" t="s">
        <v>11651</v>
      </c>
      <c r="AS774" s="5" t="s">
        <v>11652</v>
      </c>
      <c r="AT774" s="4" t="s">
        <v>11653</v>
      </c>
      <c r="AU774" s="4" t="s">
        <v>11654</v>
      </c>
      <c r="AV774" s="4" t="s">
        <v>11655</v>
      </c>
      <c r="AW774" s="4" t="s">
        <v>11653</v>
      </c>
      <c r="AX774" s="4" t="s">
        <v>11654</v>
      </c>
      <c r="AY774" s="4" t="s">
        <v>11656</v>
      </c>
      <c r="AZ774" s="4" t="s">
        <v>11653</v>
      </c>
      <c r="BA774" s="4" t="s">
        <v>11654</v>
      </c>
      <c r="BB774" s="4" t="s">
        <v>11657</v>
      </c>
      <c r="BC774" s="4" t="s">
        <v>11653</v>
      </c>
      <c r="BD774" s="4" t="s">
        <v>11654</v>
      </c>
      <c r="BE774" s="4" t="s">
        <v>11658</v>
      </c>
      <c r="BF774" s="4" t="s">
        <v>11653</v>
      </c>
      <c r="BG774" s="4" t="s">
        <v>11654</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470000</v>
      </c>
    </row>
    <row r="775" spans="1:77" ht="15.75" hidden="1">
      <c r="A775" s="51" t="s">
        <v>16204</v>
      </c>
      <c r="B775" s="3" t="s">
        <v>11599</v>
      </c>
      <c r="C775" s="4" t="s">
        <v>11600</v>
      </c>
      <c r="D775" s="4" t="s">
        <v>11601</v>
      </c>
      <c r="E775" s="4" t="s">
        <v>11602</v>
      </c>
      <c r="F775" s="4" t="s">
        <v>11603</v>
      </c>
      <c r="G775" s="4" t="s">
        <v>11604</v>
      </c>
      <c r="H775" s="3" t="s">
        <v>248</v>
      </c>
      <c r="I775" s="4" t="s">
        <v>249</v>
      </c>
      <c r="J775" s="4" t="s">
        <v>11628</v>
      </c>
      <c r="K775" s="5" t="s">
        <v>11629</v>
      </c>
      <c r="L775" s="6">
        <v>5</v>
      </c>
      <c r="M775" s="5" t="s">
        <v>128</v>
      </c>
      <c r="N775" s="90" t="s">
        <v>497</v>
      </c>
      <c r="O775" s="4" t="s">
        <v>148</v>
      </c>
      <c r="P775" s="90" t="s">
        <v>498</v>
      </c>
      <c r="Q775" s="4" t="s">
        <v>198</v>
      </c>
      <c r="R775" s="90">
        <v>16</v>
      </c>
      <c r="S775" s="4" t="s">
        <v>31</v>
      </c>
      <c r="T775" s="68" t="str">
        <f t="shared" si="11"/>
        <v>16. Paz, justicia e instituciones sólidas</v>
      </c>
      <c r="U775" s="90" t="s">
        <v>497</v>
      </c>
      <c r="V775" s="4" t="s">
        <v>34</v>
      </c>
      <c r="W775" s="90" t="s">
        <v>528</v>
      </c>
      <c r="X775" s="4" t="s">
        <v>37</v>
      </c>
      <c r="Y775" s="90" t="s">
        <v>840</v>
      </c>
      <c r="Z775" s="4" t="s">
        <v>252</v>
      </c>
      <c r="AA775" s="54" t="s">
        <v>122</v>
      </c>
      <c r="AB775" s="3" t="s">
        <v>253</v>
      </c>
      <c r="AC775" s="4" t="s">
        <v>254</v>
      </c>
      <c r="AD775" s="4" t="s">
        <v>11630</v>
      </c>
      <c r="AE775" s="4" t="s">
        <v>483</v>
      </c>
      <c r="AF775" s="4" t="s">
        <v>11631</v>
      </c>
      <c r="AG775" s="4" t="s">
        <v>11632</v>
      </c>
      <c r="AH775" s="8">
        <v>2.2499999999999998E-3</v>
      </c>
      <c r="AI775" s="4" t="s">
        <v>11633</v>
      </c>
      <c r="AJ775" s="4" t="s">
        <v>11634</v>
      </c>
      <c r="AK775" s="4" t="s">
        <v>59</v>
      </c>
      <c r="AL775" s="4" t="s">
        <v>11635</v>
      </c>
      <c r="AM775" s="9">
        <v>1E-3</v>
      </c>
      <c r="AN775" s="9">
        <v>1E-3</v>
      </c>
      <c r="AO775" s="9">
        <v>2E-3</v>
      </c>
      <c r="AP775" s="9">
        <v>2E-3</v>
      </c>
      <c r="AQ775" s="3" t="s">
        <v>11636</v>
      </c>
      <c r="AR775" s="5" t="s">
        <v>11637</v>
      </c>
      <c r="AS775" s="5" t="s">
        <v>11638</v>
      </c>
      <c r="AT775" s="4" t="s">
        <v>11639</v>
      </c>
      <c r="AU775" s="4" t="s">
        <v>11640</v>
      </c>
      <c r="AV775" s="4" t="s">
        <v>11641</v>
      </c>
      <c r="AW775" s="4" t="s">
        <v>11639</v>
      </c>
      <c r="AX775" s="4" t="s">
        <v>11640</v>
      </c>
      <c r="AY775" s="4" t="s">
        <v>229</v>
      </c>
      <c r="AZ775" s="4" t="s">
        <v>229</v>
      </c>
      <c r="BA775" s="4" t="s">
        <v>229</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350000</v>
      </c>
    </row>
    <row r="776" spans="1:77" ht="15.75" hidden="1">
      <c r="A776" s="51" t="s">
        <v>16205</v>
      </c>
      <c r="B776" s="3" t="s">
        <v>11599</v>
      </c>
      <c r="C776" s="4" t="s">
        <v>11600</v>
      </c>
      <c r="D776" s="4" t="s">
        <v>11601</v>
      </c>
      <c r="E776" s="4" t="s">
        <v>11602</v>
      </c>
      <c r="F776" s="4" t="s">
        <v>11603</v>
      </c>
      <c r="G776" s="4" t="s">
        <v>11604</v>
      </c>
      <c r="H776" s="3" t="s">
        <v>263</v>
      </c>
      <c r="I776" s="4" t="s">
        <v>264</v>
      </c>
      <c r="J776" s="4" t="s">
        <v>11619</v>
      </c>
      <c r="K776" s="5" t="s">
        <v>11620</v>
      </c>
      <c r="L776" s="6">
        <v>5</v>
      </c>
      <c r="M776" s="5" t="s">
        <v>128</v>
      </c>
      <c r="N776" s="90" t="s">
        <v>497</v>
      </c>
      <c r="O776" s="5" t="s">
        <v>148</v>
      </c>
      <c r="P776" s="90" t="s">
        <v>6185</v>
      </c>
      <c r="Q776" s="5" t="s">
        <v>201</v>
      </c>
      <c r="R776" s="90">
        <v>5</v>
      </c>
      <c r="S776" s="4" t="s">
        <v>268</v>
      </c>
      <c r="T776" s="68" t="str">
        <f t="shared" si="11"/>
        <v xml:space="preserve">5. Igualdad de género </v>
      </c>
      <c r="U776" s="90" t="s">
        <v>497</v>
      </c>
      <c r="V776" s="4" t="s">
        <v>34</v>
      </c>
      <c r="W776" s="90" t="s">
        <v>349</v>
      </c>
      <c r="X776" s="4" t="s">
        <v>269</v>
      </c>
      <c r="Y776" s="90" t="s">
        <v>840</v>
      </c>
      <c r="Z776" s="4" t="s">
        <v>270</v>
      </c>
      <c r="AA776" s="54" t="s">
        <v>16482</v>
      </c>
      <c r="AB776" s="3" t="s">
        <v>271</v>
      </c>
      <c r="AC776" s="4" t="s">
        <v>272</v>
      </c>
      <c r="AD776" s="4" t="s">
        <v>11621</v>
      </c>
      <c r="AE776" s="4" t="s">
        <v>11608</v>
      </c>
      <c r="AF776" s="4" t="s">
        <v>11619</v>
      </c>
      <c r="AG776" s="4" t="s">
        <v>11622</v>
      </c>
      <c r="AH776" s="3">
        <v>15</v>
      </c>
      <c r="AI776" s="4" t="s">
        <v>11623</v>
      </c>
      <c r="AJ776" s="4" t="s">
        <v>11624</v>
      </c>
      <c r="AK776" s="4" t="s">
        <v>844</v>
      </c>
      <c r="AL776" s="4" t="s">
        <v>11613</v>
      </c>
      <c r="AM776" s="3">
        <v>2</v>
      </c>
      <c r="AN776" s="3">
        <v>8</v>
      </c>
      <c r="AO776" s="3">
        <v>13</v>
      </c>
      <c r="AP776" s="3">
        <v>15</v>
      </c>
      <c r="AQ776" s="3" t="s">
        <v>11625</v>
      </c>
      <c r="AR776" s="5" t="s">
        <v>11626</v>
      </c>
      <c r="AS776" s="5" t="s">
        <v>11627</v>
      </c>
      <c r="AT776" s="4" t="s">
        <v>11617</v>
      </c>
      <c r="AU776" s="4" t="s">
        <v>11618</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550000</v>
      </c>
    </row>
    <row r="777" spans="1:77" ht="15.75" hidden="1">
      <c r="A777" s="51" t="s">
        <v>16206</v>
      </c>
      <c r="B777" s="3" t="s">
        <v>11599</v>
      </c>
      <c r="C777" s="4" t="s">
        <v>11600</v>
      </c>
      <c r="D777" s="4" t="s">
        <v>11601</v>
      </c>
      <c r="E777" s="4" t="s">
        <v>11602</v>
      </c>
      <c r="F777" s="4" t="s">
        <v>11603</v>
      </c>
      <c r="G777" s="4" t="s">
        <v>11604</v>
      </c>
      <c r="H777" s="3" t="s">
        <v>282</v>
      </c>
      <c r="I777" s="4" t="s">
        <v>283</v>
      </c>
      <c r="J777" s="4" t="s">
        <v>11605</v>
      </c>
      <c r="K777" s="5" t="s">
        <v>11606</v>
      </c>
      <c r="L777" s="6">
        <v>5</v>
      </c>
      <c r="M777" s="5" t="s">
        <v>128</v>
      </c>
      <c r="N777" s="90" t="s">
        <v>497</v>
      </c>
      <c r="O777" s="4" t="s">
        <v>148</v>
      </c>
      <c r="P777" s="90" t="s">
        <v>6185</v>
      </c>
      <c r="Q777" s="4" t="s">
        <v>201</v>
      </c>
      <c r="R777" s="90">
        <v>10</v>
      </c>
      <c r="S777" s="4" t="s">
        <v>286</v>
      </c>
      <c r="T777" s="68" t="str">
        <f t="shared" ref="T777:T840" si="12">R777&amp;". "&amp;S777</f>
        <v xml:space="preserve">10. Reducción de las desigualdades </v>
      </c>
      <c r="U777" s="90" t="s">
        <v>497</v>
      </c>
      <c r="V777" s="4" t="s">
        <v>34</v>
      </c>
      <c r="W777" s="90" t="s">
        <v>349</v>
      </c>
      <c r="X777" s="4" t="s">
        <v>269</v>
      </c>
      <c r="Y777" s="90" t="s">
        <v>840</v>
      </c>
      <c r="Z777" s="4" t="s">
        <v>270</v>
      </c>
      <c r="AA777" s="54" t="s">
        <v>16482</v>
      </c>
      <c r="AB777" s="3" t="s">
        <v>287</v>
      </c>
      <c r="AC777" s="4" t="s">
        <v>288</v>
      </c>
      <c r="AD777" s="4" t="s">
        <v>11607</v>
      </c>
      <c r="AE777" s="4" t="s">
        <v>11608</v>
      </c>
      <c r="AF777" s="4" t="s">
        <v>11609</v>
      </c>
      <c r="AG777" s="4" t="s">
        <v>11610</v>
      </c>
      <c r="AH777" s="3">
        <v>16</v>
      </c>
      <c r="AI777" s="4" t="s">
        <v>11611</v>
      </c>
      <c r="AJ777" s="4" t="s">
        <v>11612</v>
      </c>
      <c r="AK777" s="4" t="s">
        <v>844</v>
      </c>
      <c r="AL777" s="4" t="s">
        <v>11613</v>
      </c>
      <c r="AM777" s="3">
        <v>2</v>
      </c>
      <c r="AN777" s="3">
        <v>8</v>
      </c>
      <c r="AO777" s="3">
        <v>14</v>
      </c>
      <c r="AP777" s="3">
        <v>16</v>
      </c>
      <c r="AQ777" s="3" t="s">
        <v>11614</v>
      </c>
      <c r="AR777" s="5" t="s">
        <v>11615</v>
      </c>
      <c r="AS777" s="5" t="s">
        <v>11616</v>
      </c>
      <c r="AT777" s="4" t="s">
        <v>11617</v>
      </c>
      <c r="AU777" s="4" t="s">
        <v>11618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250000</v>
      </c>
    </row>
    <row r="778" spans="1:77" ht="15.75" hidden="1">
      <c r="A778" s="51" t="s">
        <v>16207</v>
      </c>
      <c r="B778" s="3" t="s">
        <v>11599</v>
      </c>
      <c r="C778" s="4" t="s">
        <v>11704</v>
      </c>
      <c r="D778" s="4" t="s">
        <v>11601</v>
      </c>
      <c r="E778" s="4" t="s">
        <v>11602</v>
      </c>
      <c r="F778" s="4" t="s">
        <v>11603</v>
      </c>
      <c r="G778" s="4" t="s">
        <v>11604</v>
      </c>
      <c r="H778" s="3" t="s">
        <v>345</v>
      </c>
      <c r="I778" s="4" t="s">
        <v>346</v>
      </c>
      <c r="J778" s="4" t="s">
        <v>347</v>
      </c>
      <c r="K778" s="5" t="s">
        <v>11705</v>
      </c>
      <c r="L778" s="6">
        <v>5</v>
      </c>
      <c r="M778" s="5" t="s">
        <v>128</v>
      </c>
      <c r="N778" s="90" t="s">
        <v>497</v>
      </c>
      <c r="O778" s="5" t="s">
        <v>148</v>
      </c>
      <c r="P778" s="90" t="s">
        <v>6185</v>
      </c>
      <c r="Q778" s="5" t="s">
        <v>201</v>
      </c>
      <c r="R778" s="90" t="s">
        <v>1593</v>
      </c>
      <c r="S778" s="4" t="s">
        <v>286</v>
      </c>
      <c r="T778" s="68" t="str">
        <f t="shared" si="12"/>
        <v xml:space="preserve">10. Reducción de las desigualdades </v>
      </c>
      <c r="U778" s="90" t="s">
        <v>349</v>
      </c>
      <c r="V778" s="4" t="s">
        <v>350</v>
      </c>
      <c r="W778" s="90" t="s">
        <v>351</v>
      </c>
      <c r="X778" s="4" t="s">
        <v>352</v>
      </c>
      <c r="Y778" s="90" t="s">
        <v>353</v>
      </c>
      <c r="Z778" s="4" t="s">
        <v>354</v>
      </c>
      <c r="AA778" s="54" t="s">
        <v>1351</v>
      </c>
      <c r="AB778" s="3" t="s">
        <v>2510</v>
      </c>
      <c r="AC778" s="4" t="s">
        <v>355</v>
      </c>
      <c r="AD778" s="4" t="s">
        <v>356</v>
      </c>
      <c r="AE778" s="4" t="s">
        <v>357</v>
      </c>
      <c r="AF778" s="4" t="s">
        <v>358</v>
      </c>
      <c r="AG778" s="4" t="s">
        <v>359</v>
      </c>
      <c r="AH778" s="8">
        <v>1</v>
      </c>
      <c r="AI778" s="4" t="s">
        <v>360</v>
      </c>
      <c r="AJ778" s="4" t="s">
        <v>361</v>
      </c>
      <c r="AK778" s="4" t="s">
        <v>59</v>
      </c>
      <c r="AL778" s="4" t="s">
        <v>362</v>
      </c>
      <c r="AM778" s="3">
        <v>0</v>
      </c>
      <c r="AN778" s="3">
        <v>0.5</v>
      </c>
      <c r="AO778" s="3">
        <v>1</v>
      </c>
      <c r="AP778" s="3">
        <v>1</v>
      </c>
      <c r="AQ778" s="3">
        <v>1</v>
      </c>
      <c r="AR778" s="4" t="s">
        <v>363</v>
      </c>
      <c r="AS778" s="4" t="s">
        <v>364</v>
      </c>
      <c r="AT778" s="4" t="s">
        <v>362</v>
      </c>
      <c r="AU778" s="4" t="s">
        <v>362</v>
      </c>
      <c r="AV778" s="4"/>
      <c r="AW778" s="4"/>
      <c r="AX778" s="4"/>
      <c r="AY778" s="4"/>
      <c r="AZ778" s="4"/>
      <c r="BA778" s="4"/>
      <c r="BB778" s="4"/>
      <c r="BC778" s="4"/>
      <c r="BY778" s="69">
        <v>400000</v>
      </c>
    </row>
    <row r="779" spans="1:77" ht="15.75" hidden="1">
      <c r="A779" s="51" t="s">
        <v>16208</v>
      </c>
      <c r="B779" s="3" t="s">
        <v>11706</v>
      </c>
      <c r="C779" s="4" t="s">
        <v>11707</v>
      </c>
      <c r="D779" s="4" t="s">
        <v>11708</v>
      </c>
      <c r="E779" s="4" t="s">
        <v>11709</v>
      </c>
      <c r="F779" s="4" t="s">
        <v>11710</v>
      </c>
      <c r="G779" s="4" t="s">
        <v>11711</v>
      </c>
      <c r="H779" s="3" t="s">
        <v>11673</v>
      </c>
      <c r="I779" s="4" t="s">
        <v>11674</v>
      </c>
      <c r="J779" s="4" t="s">
        <v>11785</v>
      </c>
      <c r="K779" s="5" t="s">
        <v>11786</v>
      </c>
      <c r="L779" s="6">
        <v>5</v>
      </c>
      <c r="M779" s="5" t="s">
        <v>128</v>
      </c>
      <c r="N779" s="90">
        <v>1</v>
      </c>
      <c r="O779" s="4" t="s">
        <v>148</v>
      </c>
      <c r="P779" s="90">
        <v>9</v>
      </c>
      <c r="Q779" s="4" t="s">
        <v>200</v>
      </c>
      <c r="R779" s="90" t="s">
        <v>840</v>
      </c>
      <c r="S779" s="4" t="s">
        <v>1022</v>
      </c>
      <c r="T779" s="68" t="str">
        <f t="shared" si="12"/>
        <v>4. Educación de calidad</v>
      </c>
      <c r="U779" s="90" t="s">
        <v>349</v>
      </c>
      <c r="V779" s="4" t="s">
        <v>350</v>
      </c>
      <c r="W779" s="90" t="s">
        <v>498</v>
      </c>
      <c r="X779" s="4" t="s">
        <v>693</v>
      </c>
      <c r="Y779" s="90" t="s">
        <v>528</v>
      </c>
      <c r="Z779" s="4" t="s">
        <v>694</v>
      </c>
      <c r="AA779" s="54" t="s">
        <v>16489</v>
      </c>
      <c r="AB779" s="3" t="s">
        <v>11677</v>
      </c>
      <c r="AC779" s="4" t="s">
        <v>11678</v>
      </c>
      <c r="AD779" s="4" t="s">
        <v>11787</v>
      </c>
      <c r="AE779" s="4" t="s">
        <v>11788</v>
      </c>
      <c r="AF779" s="4" t="s">
        <v>11789</v>
      </c>
      <c r="AG779" s="4" t="s">
        <v>11790</v>
      </c>
      <c r="AH779" s="3">
        <v>6</v>
      </c>
      <c r="AI779" s="4" t="s">
        <v>351</v>
      </c>
      <c r="AJ779" s="4" t="s">
        <v>11791</v>
      </c>
      <c r="AK779" s="4" t="s">
        <v>599</v>
      </c>
      <c r="AL779" s="4" t="s">
        <v>11792</v>
      </c>
      <c r="AM779" s="3">
        <v>1</v>
      </c>
      <c r="AN779" s="3">
        <v>2</v>
      </c>
      <c r="AO779" s="3">
        <v>2</v>
      </c>
      <c r="AP779" s="3">
        <v>1</v>
      </c>
      <c r="AQ779" s="3" t="s">
        <v>10866</v>
      </c>
      <c r="AR779" s="5" t="s">
        <v>11720</v>
      </c>
      <c r="AS779" s="5" t="s">
        <v>351</v>
      </c>
      <c r="AT779" s="4" t="s">
        <v>11721</v>
      </c>
      <c r="AU779" s="4" t="s">
        <v>11722</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16912567</v>
      </c>
    </row>
    <row r="780" spans="1:77" ht="15.75" hidden="1">
      <c r="A780" s="51" t="s">
        <v>16209</v>
      </c>
      <c r="B780" s="3" t="s">
        <v>11706</v>
      </c>
      <c r="C780" s="4" t="s">
        <v>11707</v>
      </c>
      <c r="D780" s="4" t="s">
        <v>11708</v>
      </c>
      <c r="E780" s="4" t="s">
        <v>11709</v>
      </c>
      <c r="F780" s="4" t="s">
        <v>11710</v>
      </c>
      <c r="G780" s="4" t="s">
        <v>11711</v>
      </c>
      <c r="H780" s="3" t="s">
        <v>11767</v>
      </c>
      <c r="I780" s="4" t="s">
        <v>11768</v>
      </c>
      <c r="J780" s="4" t="s">
        <v>11769</v>
      </c>
      <c r="K780" s="5" t="s">
        <v>11770</v>
      </c>
      <c r="L780" s="6">
        <v>5</v>
      </c>
      <c r="M780" s="5" t="s">
        <v>128</v>
      </c>
      <c r="N780" s="90">
        <v>1</v>
      </c>
      <c r="O780" s="5" t="s">
        <v>148</v>
      </c>
      <c r="P780" s="90">
        <v>2</v>
      </c>
      <c r="Q780" s="5" t="s">
        <v>196</v>
      </c>
      <c r="R780" s="90">
        <v>16</v>
      </c>
      <c r="S780" s="4" t="s">
        <v>31</v>
      </c>
      <c r="T780" s="68" t="str">
        <f t="shared" si="12"/>
        <v>16. Paz, justicia e instituciones sólidas</v>
      </c>
      <c r="U780" s="90" t="s">
        <v>497</v>
      </c>
      <c r="V780" s="4" t="s">
        <v>34</v>
      </c>
      <c r="W780" s="90" t="s">
        <v>3581</v>
      </c>
      <c r="X780" s="4" t="s">
        <v>235</v>
      </c>
      <c r="Y780" s="90" t="s">
        <v>497</v>
      </c>
      <c r="Z780" s="4" t="s">
        <v>902</v>
      </c>
      <c r="AA780" s="54" t="s">
        <v>16490</v>
      </c>
      <c r="AB780" s="3" t="s">
        <v>873</v>
      </c>
      <c r="AC780" s="4" t="s">
        <v>874</v>
      </c>
      <c r="AD780" s="4" t="s">
        <v>11771</v>
      </c>
      <c r="AE780" s="4" t="s">
        <v>11772</v>
      </c>
      <c r="AF780" s="4" t="s">
        <v>11773</v>
      </c>
      <c r="AG780" s="4" t="s">
        <v>11774</v>
      </c>
      <c r="AH780" s="8">
        <v>0.69</v>
      </c>
      <c r="AI780" s="4" t="s">
        <v>11775</v>
      </c>
      <c r="AJ780" s="4" t="s">
        <v>11776</v>
      </c>
      <c r="AK780" s="4" t="s">
        <v>59</v>
      </c>
      <c r="AL780" s="4" t="s">
        <v>11777</v>
      </c>
      <c r="AM780" s="9">
        <v>0.17</v>
      </c>
      <c r="AN780" s="9">
        <v>0.34</v>
      </c>
      <c r="AO780" s="9">
        <v>0.52</v>
      </c>
      <c r="AP780" s="9">
        <v>0.69</v>
      </c>
      <c r="AQ780" s="6">
        <v>0.75</v>
      </c>
      <c r="AR780" s="5" t="s">
        <v>11778</v>
      </c>
      <c r="AS780" s="5" t="s">
        <v>11779</v>
      </c>
      <c r="AT780" s="4" t="s">
        <v>11780</v>
      </c>
      <c r="AU780" s="4" t="s">
        <v>11781</v>
      </c>
      <c r="AV780" s="4" t="s">
        <v>11782</v>
      </c>
      <c r="AW780" s="4" t="s">
        <v>11780</v>
      </c>
      <c r="AX780" s="4" t="s">
        <v>11781</v>
      </c>
      <c r="AY780" s="4" t="s">
        <v>11783</v>
      </c>
      <c r="AZ780" s="4" t="s">
        <v>11721</v>
      </c>
      <c r="BA780" s="4" t="s">
        <v>11784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7336919662.0500002</v>
      </c>
    </row>
    <row r="781" spans="1:77" ht="15.75" hidden="1">
      <c r="A781" s="51" t="s">
        <v>16210</v>
      </c>
      <c r="B781" s="3" t="s">
        <v>11706</v>
      </c>
      <c r="C781" s="4" t="s">
        <v>11707</v>
      </c>
      <c r="D781" s="4" t="s">
        <v>11708</v>
      </c>
      <c r="E781" s="4" t="s">
        <v>11709</v>
      </c>
      <c r="F781" s="4" t="s">
        <v>11710</v>
      </c>
      <c r="G781" s="4" t="s">
        <v>11711</v>
      </c>
      <c r="H781" s="3" t="s">
        <v>14</v>
      </c>
      <c r="I781" s="4" t="s">
        <v>16</v>
      </c>
      <c r="J781" s="4" t="s">
        <v>6485</v>
      </c>
      <c r="K781" s="5" t="s">
        <v>11755</v>
      </c>
      <c r="L781" s="6">
        <v>5</v>
      </c>
      <c r="M781" s="5" t="s">
        <v>128</v>
      </c>
      <c r="N781" s="90">
        <v>1</v>
      </c>
      <c r="O781" s="4" t="s">
        <v>148</v>
      </c>
      <c r="P781" s="90">
        <v>2</v>
      </c>
      <c r="Q781" s="4" t="s">
        <v>196</v>
      </c>
      <c r="R781" s="90">
        <v>16</v>
      </c>
      <c r="S781" s="4" t="s">
        <v>31</v>
      </c>
      <c r="T781" s="68" t="str">
        <f t="shared" si="12"/>
        <v>16. Paz, justicia e instituciones sólidas</v>
      </c>
      <c r="U781" s="90" t="s">
        <v>497</v>
      </c>
      <c r="V781" s="4" t="s">
        <v>34</v>
      </c>
      <c r="W781" s="90" t="s">
        <v>3581</v>
      </c>
      <c r="X781" s="4" t="s">
        <v>235</v>
      </c>
      <c r="Y781" s="90" t="s">
        <v>497</v>
      </c>
      <c r="Z781" s="4" t="s">
        <v>902</v>
      </c>
      <c r="AA781" s="54" t="s">
        <v>16490</v>
      </c>
      <c r="AB781" s="3" t="s">
        <v>42</v>
      </c>
      <c r="AC781" s="4" t="s">
        <v>44</v>
      </c>
      <c r="AD781" s="4" t="s">
        <v>11756</v>
      </c>
      <c r="AE781" s="4" t="s">
        <v>11757</v>
      </c>
      <c r="AF781" s="4" t="s">
        <v>11758</v>
      </c>
      <c r="AG781" s="4" t="s">
        <v>11759</v>
      </c>
      <c r="AH781" s="3">
        <v>51500</v>
      </c>
      <c r="AI781" s="4" t="s">
        <v>11756</v>
      </c>
      <c r="AJ781" s="4" t="s">
        <v>11760</v>
      </c>
      <c r="AK781" s="4" t="s">
        <v>11761</v>
      </c>
      <c r="AL781" s="4" t="s">
        <v>11762</v>
      </c>
      <c r="AM781" s="3">
        <v>8500</v>
      </c>
      <c r="AN781" s="3">
        <v>12000</v>
      </c>
      <c r="AO781" s="3">
        <v>14000</v>
      </c>
      <c r="AP781" s="3">
        <v>17000</v>
      </c>
      <c r="AQ781" s="6">
        <v>65000</v>
      </c>
      <c r="AR781" s="5" t="s">
        <v>11763</v>
      </c>
      <c r="AS781" s="5" t="s">
        <v>11764</v>
      </c>
      <c r="AT781" s="4" t="s">
        <v>11765</v>
      </c>
      <c r="AU781" s="4" t="s">
        <v>11766</v>
      </c>
      <c r="AV781" s="4" t="s">
        <v>229</v>
      </c>
      <c r="AW781" s="4" t="s">
        <v>229</v>
      </c>
      <c r="AX781" s="4" t="s">
        <v>229</v>
      </c>
      <c r="AY781" s="4" t="s">
        <v>229</v>
      </c>
      <c r="AZ781" s="4" t="s">
        <v>229</v>
      </c>
      <c r="BA781" s="4" t="s">
        <v>229</v>
      </c>
      <c r="BB781" s="4" t="s">
        <v>229</v>
      </c>
      <c r="BC781" s="4" t="s">
        <v>229</v>
      </c>
      <c r="BD781" s="4" t="s">
        <v>229</v>
      </c>
      <c r="BE781" s="4" t="s">
        <v>229</v>
      </c>
      <c r="BF781" s="4" t="s">
        <v>229</v>
      </c>
      <c r="BG781" s="4" t="s">
        <v>229</v>
      </c>
      <c r="BH781" s="4" t="s">
        <v>229</v>
      </c>
      <c r="BI781" s="4" t="s">
        <v>229</v>
      </c>
      <c r="BJ781" s="4" t="s">
        <v>229</v>
      </c>
      <c r="BK781" s="4" t="s">
        <v>229</v>
      </c>
      <c r="BL781" s="4" t="s">
        <v>229</v>
      </c>
      <c r="BM781" s="4" t="s">
        <v>229</v>
      </c>
      <c r="BN781" s="4" t="s">
        <v>229</v>
      </c>
      <c r="BO781" s="4" t="s">
        <v>229</v>
      </c>
      <c r="BP781" s="4" t="s">
        <v>229</v>
      </c>
      <c r="BQ781" s="4" t="s">
        <v>229</v>
      </c>
      <c r="BR781" s="4" t="s">
        <v>229</v>
      </c>
      <c r="BS781" s="4" t="s">
        <v>229</v>
      </c>
      <c r="BT781" s="4" t="s">
        <v>229</v>
      </c>
      <c r="BU781" s="4" t="s">
        <v>229</v>
      </c>
      <c r="BV781" s="4" t="s">
        <v>229</v>
      </c>
      <c r="BY781" s="69">
        <v>545896242.5</v>
      </c>
    </row>
    <row r="782" spans="1:77" ht="15.75" hidden="1">
      <c r="A782" s="51" t="s">
        <v>16211</v>
      </c>
      <c r="B782" s="3" t="s">
        <v>11706</v>
      </c>
      <c r="C782" s="4" t="s">
        <v>11707</v>
      </c>
      <c r="D782" s="4" t="s">
        <v>11708</v>
      </c>
      <c r="E782" s="4" t="s">
        <v>11709</v>
      </c>
      <c r="F782" s="4" t="s">
        <v>11710</v>
      </c>
      <c r="G782" s="4" t="s">
        <v>11711</v>
      </c>
      <c r="H782" s="3" t="s">
        <v>231</v>
      </c>
      <c r="I782" s="4" t="s">
        <v>232</v>
      </c>
      <c r="J782" s="4" t="s">
        <v>11743</v>
      </c>
      <c r="K782" s="5" t="s">
        <v>11744</v>
      </c>
      <c r="L782" s="6">
        <v>5</v>
      </c>
      <c r="M782" s="5" t="s">
        <v>128</v>
      </c>
      <c r="N782" s="90" t="s">
        <v>528</v>
      </c>
      <c r="O782" s="5" t="s">
        <v>11745</v>
      </c>
      <c r="P782" s="90" t="s">
        <v>497</v>
      </c>
      <c r="Q782" s="5" t="s">
        <v>209</v>
      </c>
      <c r="R782" s="90" t="s">
        <v>10550</v>
      </c>
      <c r="S782" s="4" t="s">
        <v>31</v>
      </c>
      <c r="T782" s="68" t="str">
        <f t="shared" si="12"/>
        <v>16. Paz, justicia e instituciones sólidas</v>
      </c>
      <c r="U782" s="90" t="s">
        <v>497</v>
      </c>
      <c r="V782" s="4" t="s">
        <v>34</v>
      </c>
      <c r="W782" s="90" t="s">
        <v>3581</v>
      </c>
      <c r="X782" s="4" t="s">
        <v>235</v>
      </c>
      <c r="Y782" s="90" t="s">
        <v>349</v>
      </c>
      <c r="Z782" s="4" t="s">
        <v>236</v>
      </c>
      <c r="AA782" s="54" t="s">
        <v>16481</v>
      </c>
      <c r="AB782" s="3" t="s">
        <v>237</v>
      </c>
      <c r="AC782" s="4" t="s">
        <v>238</v>
      </c>
      <c r="AD782" s="4" t="s">
        <v>11746</v>
      </c>
      <c r="AE782" s="4" t="s">
        <v>11747</v>
      </c>
      <c r="AF782" s="4" t="s">
        <v>11748</v>
      </c>
      <c r="AG782" s="4" t="s">
        <v>11749</v>
      </c>
      <c r="AH782" s="6">
        <v>2</v>
      </c>
      <c r="AI782" s="4" t="s">
        <v>11750</v>
      </c>
      <c r="AJ782" s="4" t="s">
        <v>11751</v>
      </c>
      <c r="AK782" s="4" t="s">
        <v>844</v>
      </c>
      <c r="AL782" s="4" t="s">
        <v>11752</v>
      </c>
      <c r="AM782" s="8">
        <v>0</v>
      </c>
      <c r="AN782" s="8">
        <v>0</v>
      </c>
      <c r="AO782" s="8">
        <v>1</v>
      </c>
      <c r="AP782" s="8">
        <v>2</v>
      </c>
      <c r="AQ782" s="6">
        <v>4</v>
      </c>
      <c r="AR782" s="5" t="s">
        <v>11720</v>
      </c>
      <c r="AS782" s="5" t="s">
        <v>349</v>
      </c>
      <c r="AT782" s="4" t="s">
        <v>11753</v>
      </c>
      <c r="AU782" s="4" t="s">
        <v>11754</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915636</v>
      </c>
    </row>
    <row r="783" spans="1:77" ht="15.75" hidden="1">
      <c r="A783" s="51" t="s">
        <v>16212</v>
      </c>
      <c r="B783" s="3" t="s">
        <v>11706</v>
      </c>
      <c r="C783" s="4" t="s">
        <v>11707</v>
      </c>
      <c r="D783" s="4" t="s">
        <v>11708</v>
      </c>
      <c r="E783" s="4" t="s">
        <v>11709</v>
      </c>
      <c r="F783" s="4" t="s">
        <v>11710</v>
      </c>
      <c r="G783" s="4" t="s">
        <v>11711</v>
      </c>
      <c r="H783" s="3" t="s">
        <v>248</v>
      </c>
      <c r="I783" s="4" t="s">
        <v>249</v>
      </c>
      <c r="J783" s="4" t="s">
        <v>6485</v>
      </c>
      <c r="K783" s="5" t="s">
        <v>11730</v>
      </c>
      <c r="L783" s="6">
        <v>5</v>
      </c>
      <c r="M783" s="5" t="s">
        <v>128</v>
      </c>
      <c r="N783" s="90" t="s">
        <v>349</v>
      </c>
      <c r="O783" s="4" t="s">
        <v>149</v>
      </c>
      <c r="P783" s="90" t="s">
        <v>528</v>
      </c>
      <c r="Q783" s="4" t="s">
        <v>205</v>
      </c>
      <c r="R783" s="90">
        <v>16</v>
      </c>
      <c r="S783" s="4" t="s">
        <v>31</v>
      </c>
      <c r="T783" s="68" t="str">
        <f t="shared" si="12"/>
        <v>16. Paz, justicia e instituciones sólidas</v>
      </c>
      <c r="U783" s="90" t="s">
        <v>497</v>
      </c>
      <c r="V783" s="4" t="s">
        <v>34</v>
      </c>
      <c r="W783" s="90" t="s">
        <v>528</v>
      </c>
      <c r="X783" s="4" t="s">
        <v>37</v>
      </c>
      <c r="Y783" s="90" t="s">
        <v>840</v>
      </c>
      <c r="Z783" s="4" t="s">
        <v>252</v>
      </c>
      <c r="AA783" s="54" t="s">
        <v>122</v>
      </c>
      <c r="AB783" s="3" t="s">
        <v>253</v>
      </c>
      <c r="AC783" s="4" t="s">
        <v>254</v>
      </c>
      <c r="AD783" s="4" t="s">
        <v>11731</v>
      </c>
      <c r="AE783" s="4" t="s">
        <v>11732</v>
      </c>
      <c r="AF783" s="4" t="s">
        <v>11733</v>
      </c>
      <c r="AG783" s="4" t="s">
        <v>11734</v>
      </c>
      <c r="AH783" s="8">
        <v>0.35</v>
      </c>
      <c r="AI783" s="4" t="s">
        <v>11735</v>
      </c>
      <c r="AJ783" s="4" t="s">
        <v>11736</v>
      </c>
      <c r="AK783" s="4" t="s">
        <v>59</v>
      </c>
      <c r="AL783" s="4" t="s">
        <v>11737</v>
      </c>
      <c r="AM783" s="8">
        <v>0</v>
      </c>
      <c r="AN783" s="9">
        <v>0.1</v>
      </c>
      <c r="AO783" s="9">
        <v>0.25</v>
      </c>
      <c r="AP783" s="9">
        <v>0.35</v>
      </c>
      <c r="AQ783" s="6">
        <v>0.4</v>
      </c>
      <c r="AR783" s="5" t="s">
        <v>11738</v>
      </c>
      <c r="AS783" s="5" t="s">
        <v>11739</v>
      </c>
      <c r="AT783" s="4" t="s">
        <v>11740</v>
      </c>
      <c r="AU783" s="4" t="s">
        <v>11741</v>
      </c>
      <c r="AV783" s="4" t="s">
        <v>11742</v>
      </c>
      <c r="AW783" s="4" t="s">
        <v>11740</v>
      </c>
      <c r="AX783" s="4" t="s">
        <v>11741</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9986505.3499999996</v>
      </c>
    </row>
    <row r="784" spans="1:77" ht="15.75" hidden="1">
      <c r="A784" s="51" t="s">
        <v>16213</v>
      </c>
      <c r="B784" s="3" t="s">
        <v>11706</v>
      </c>
      <c r="C784" s="4" t="s">
        <v>11707</v>
      </c>
      <c r="D784" s="4" t="s">
        <v>11708</v>
      </c>
      <c r="E784" s="4" t="s">
        <v>11709</v>
      </c>
      <c r="F784" s="4" t="s">
        <v>11710</v>
      </c>
      <c r="G784" s="4" t="s">
        <v>11711</v>
      </c>
      <c r="H784" s="3" t="s">
        <v>263</v>
      </c>
      <c r="I784" s="4" t="s">
        <v>264</v>
      </c>
      <c r="J784" s="4" t="s">
        <v>1991</v>
      </c>
      <c r="K784" s="5" t="s">
        <v>11723</v>
      </c>
      <c r="L784" s="6">
        <v>5</v>
      </c>
      <c r="M784" s="5" t="s">
        <v>128</v>
      </c>
      <c r="N784" s="90" t="s">
        <v>497</v>
      </c>
      <c r="O784" s="5" t="s">
        <v>148</v>
      </c>
      <c r="P784" s="90" t="s">
        <v>6185</v>
      </c>
      <c r="Q784" s="5" t="s">
        <v>201</v>
      </c>
      <c r="R784" s="90">
        <v>16</v>
      </c>
      <c r="S784" s="4" t="s">
        <v>31</v>
      </c>
      <c r="T784" s="68" t="str">
        <f t="shared" si="12"/>
        <v>16. Paz, justicia e instituciones sólidas</v>
      </c>
      <c r="U784" s="90" t="s">
        <v>497</v>
      </c>
      <c r="V784" s="4" t="s">
        <v>34</v>
      </c>
      <c r="W784" s="90" t="s">
        <v>349</v>
      </c>
      <c r="X784" s="4" t="s">
        <v>269</v>
      </c>
      <c r="Y784" s="90" t="s">
        <v>840</v>
      </c>
      <c r="Z784" s="4" t="s">
        <v>270</v>
      </c>
      <c r="AA784" s="54" t="s">
        <v>16482</v>
      </c>
      <c r="AB784" s="3" t="s">
        <v>271</v>
      </c>
      <c r="AC784" s="4" t="s">
        <v>272</v>
      </c>
      <c r="AD784" s="4" t="s">
        <v>11724</v>
      </c>
      <c r="AE784" s="4" t="s">
        <v>11725</v>
      </c>
      <c r="AF784" s="4" t="s">
        <v>11726</v>
      </c>
      <c r="AG784" s="4" t="s">
        <v>11727</v>
      </c>
      <c r="AH784" s="3">
        <v>1</v>
      </c>
      <c r="AI784" s="4" t="s">
        <v>497</v>
      </c>
      <c r="AJ784" s="4" t="s">
        <v>11728</v>
      </c>
      <c r="AK784" s="4" t="s">
        <v>844</v>
      </c>
      <c r="AL784" s="4" t="s">
        <v>11729</v>
      </c>
      <c r="AM784" s="3">
        <v>0.25</v>
      </c>
      <c r="AN784" s="3">
        <v>0.25</v>
      </c>
      <c r="AO784" s="3">
        <v>0.25</v>
      </c>
      <c r="AP784" s="3">
        <v>0.25</v>
      </c>
      <c r="AQ784" s="3" t="s">
        <v>10866</v>
      </c>
      <c r="AR784" s="5" t="s">
        <v>11720</v>
      </c>
      <c r="AS784" s="5" t="s">
        <v>497</v>
      </c>
      <c r="AT784" s="4" t="s">
        <v>11721</v>
      </c>
      <c r="AU784" s="4" t="s">
        <v>11722</v>
      </c>
      <c r="AV784" s="4" t="s">
        <v>229</v>
      </c>
      <c r="AW784" s="4" t="s">
        <v>229</v>
      </c>
      <c r="AX784" s="4" t="s">
        <v>229</v>
      </c>
      <c r="AY784" s="4" t="s">
        <v>229</v>
      </c>
      <c r="AZ784" s="4" t="s">
        <v>229</v>
      </c>
      <c r="BA784" s="4" t="s">
        <v>229</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581194</v>
      </c>
    </row>
    <row r="785" spans="1:200" ht="15.75" hidden="1">
      <c r="A785" s="51" t="s">
        <v>16214</v>
      </c>
      <c r="B785" s="3" t="s">
        <v>11706</v>
      </c>
      <c r="C785" s="4" t="s">
        <v>11707</v>
      </c>
      <c r="D785" s="4" t="s">
        <v>11708</v>
      </c>
      <c r="E785" s="4" t="s">
        <v>11709</v>
      </c>
      <c r="F785" s="4" t="s">
        <v>11710</v>
      </c>
      <c r="G785" s="4" t="s">
        <v>11711</v>
      </c>
      <c r="H785" s="3" t="s">
        <v>282</v>
      </c>
      <c r="I785" s="4" t="s">
        <v>283</v>
      </c>
      <c r="J785" s="4" t="s">
        <v>11712</v>
      </c>
      <c r="K785" s="5" t="s">
        <v>11713</v>
      </c>
      <c r="L785" s="6">
        <v>5</v>
      </c>
      <c r="M785" s="5" t="s">
        <v>128</v>
      </c>
      <c r="N785" s="90" t="s">
        <v>497</v>
      </c>
      <c r="O785" s="4" t="s">
        <v>148</v>
      </c>
      <c r="P785" s="90" t="s">
        <v>6185</v>
      </c>
      <c r="Q785" s="4" t="s">
        <v>201</v>
      </c>
      <c r="R785" s="90" t="s">
        <v>10550</v>
      </c>
      <c r="S785" s="4" t="s">
        <v>31</v>
      </c>
      <c r="T785" s="68" t="str">
        <f t="shared" si="12"/>
        <v>16. Paz, justicia e instituciones sólidas</v>
      </c>
      <c r="U785" s="90" t="s">
        <v>497</v>
      </c>
      <c r="V785" s="4" t="s">
        <v>34</v>
      </c>
      <c r="W785" s="90" t="s">
        <v>349</v>
      </c>
      <c r="X785" s="4" t="s">
        <v>269</v>
      </c>
      <c r="Y785" s="90" t="s">
        <v>840</v>
      </c>
      <c r="Z785" s="4" t="s">
        <v>270</v>
      </c>
      <c r="AA785" s="54" t="s">
        <v>16482</v>
      </c>
      <c r="AB785" s="3" t="s">
        <v>287</v>
      </c>
      <c r="AC785" s="4" t="s">
        <v>288</v>
      </c>
      <c r="AD785" s="4" t="s">
        <v>11714</v>
      </c>
      <c r="AE785" s="4" t="s">
        <v>11715</v>
      </c>
      <c r="AF785" s="4" t="s">
        <v>11716</v>
      </c>
      <c r="AG785" s="4" t="s">
        <v>11717</v>
      </c>
      <c r="AH785" s="3">
        <v>1</v>
      </c>
      <c r="AI785" s="4" t="s">
        <v>497</v>
      </c>
      <c r="AJ785" s="4" t="s">
        <v>11718</v>
      </c>
      <c r="AK785" s="4" t="s">
        <v>844</v>
      </c>
      <c r="AL785" s="4" t="s">
        <v>11719</v>
      </c>
      <c r="AM785" s="3">
        <v>0.25</v>
      </c>
      <c r="AN785" s="3">
        <v>0.25</v>
      </c>
      <c r="AO785" s="3">
        <v>0.25</v>
      </c>
      <c r="AP785" s="3">
        <v>0.25</v>
      </c>
      <c r="AQ785" s="3" t="s">
        <v>10866</v>
      </c>
      <c r="AR785" s="5" t="s">
        <v>11720</v>
      </c>
      <c r="AS785" s="5" t="s">
        <v>497</v>
      </c>
      <c r="AT785" s="4" t="s">
        <v>11721</v>
      </c>
      <c r="AU785" s="4" t="s">
        <v>11722</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260817.8</v>
      </c>
    </row>
    <row r="786" spans="1:200" ht="15.75" hidden="1">
      <c r="A786" s="51" t="s">
        <v>16215</v>
      </c>
      <c r="B786" s="3" t="s">
        <v>11706</v>
      </c>
      <c r="C786" s="4" t="s">
        <v>11793</v>
      </c>
      <c r="D786" s="4" t="s">
        <v>11708</v>
      </c>
      <c r="E786" s="4" t="s">
        <v>11709</v>
      </c>
      <c r="F786" s="4" t="s">
        <v>11710</v>
      </c>
      <c r="G786" s="4" t="s">
        <v>11711</v>
      </c>
      <c r="H786" s="3" t="s">
        <v>345</v>
      </c>
      <c r="I786" s="4" t="s">
        <v>346</v>
      </c>
      <c r="J786" s="4" t="s">
        <v>347</v>
      </c>
      <c r="K786" s="5" t="s">
        <v>11794</v>
      </c>
      <c r="L786" s="6">
        <v>5</v>
      </c>
      <c r="M786" s="5" t="s">
        <v>128</v>
      </c>
      <c r="N786" s="90" t="s">
        <v>497</v>
      </c>
      <c r="O786" s="5" t="s">
        <v>148</v>
      </c>
      <c r="P786" s="90" t="s">
        <v>6185</v>
      </c>
      <c r="Q786" s="5" t="s">
        <v>201</v>
      </c>
      <c r="R786" s="90" t="s">
        <v>1593</v>
      </c>
      <c r="S786" s="4" t="s">
        <v>286</v>
      </c>
      <c r="T786" s="68" t="str">
        <f t="shared" si="12"/>
        <v xml:space="preserve">10. Reducción de las desigualdades </v>
      </c>
      <c r="U786" s="90" t="s">
        <v>349</v>
      </c>
      <c r="V786" s="4" t="s">
        <v>350</v>
      </c>
      <c r="W786" s="90" t="s">
        <v>351</v>
      </c>
      <c r="X786" s="4" t="s">
        <v>352</v>
      </c>
      <c r="Y786" s="90" t="s">
        <v>353</v>
      </c>
      <c r="Z786" s="4" t="s">
        <v>354</v>
      </c>
      <c r="AA786" s="54" t="s">
        <v>1351</v>
      </c>
      <c r="AB786" s="3" t="s">
        <v>2510</v>
      </c>
      <c r="AC786" s="4" t="s">
        <v>355</v>
      </c>
      <c r="AD786" s="4" t="s">
        <v>356</v>
      </c>
      <c r="AE786" s="4" t="s">
        <v>357</v>
      </c>
      <c r="AF786" s="4" t="s">
        <v>358</v>
      </c>
      <c r="AG786" s="4" t="s">
        <v>359</v>
      </c>
      <c r="AH786" s="8">
        <v>1</v>
      </c>
      <c r="AI786" s="4" t="s">
        <v>360</v>
      </c>
      <c r="AJ786" s="4" t="s">
        <v>361</v>
      </c>
      <c r="AK786" s="4" t="s">
        <v>59</v>
      </c>
      <c r="AL786" s="4" t="s">
        <v>362</v>
      </c>
      <c r="AM786" s="3">
        <v>0</v>
      </c>
      <c r="AN786" s="3">
        <v>0.5</v>
      </c>
      <c r="AO786" s="3">
        <v>1</v>
      </c>
      <c r="AP786" s="3">
        <v>1</v>
      </c>
      <c r="AQ786" s="3">
        <v>1</v>
      </c>
      <c r="AR786" s="4" t="s">
        <v>363</v>
      </c>
      <c r="AS786" s="4" t="s">
        <v>364</v>
      </c>
      <c r="AT786" s="4" t="s">
        <v>362</v>
      </c>
      <c r="AU786" s="4" t="s">
        <v>362</v>
      </c>
      <c r="BY786" s="69">
        <v>265332.8</v>
      </c>
    </row>
    <row r="787" spans="1:200" ht="15.75" hidden="1">
      <c r="A787" s="51" t="s">
        <v>16216</v>
      </c>
      <c r="B787" s="3" t="s">
        <v>11795</v>
      </c>
      <c r="C787" s="4" t="s">
        <v>11796</v>
      </c>
      <c r="D787" s="4" t="s">
        <v>11797</v>
      </c>
      <c r="E787" s="4" t="s">
        <v>11798</v>
      </c>
      <c r="F787" s="4" t="s">
        <v>11799</v>
      </c>
      <c r="G787" s="4" t="s">
        <v>11800</v>
      </c>
      <c r="H787" s="3" t="s">
        <v>11801</v>
      </c>
      <c r="I787" s="4" t="s">
        <v>11802</v>
      </c>
      <c r="J787" s="4" t="s">
        <v>11803</v>
      </c>
      <c r="K787" s="5" t="s">
        <v>11804</v>
      </c>
      <c r="L787" s="6">
        <v>5</v>
      </c>
      <c r="M787" s="5" t="s">
        <v>128</v>
      </c>
      <c r="N787" s="90" t="s">
        <v>497</v>
      </c>
      <c r="O787" s="4" t="s">
        <v>148</v>
      </c>
      <c r="P787" s="90" t="s">
        <v>349</v>
      </c>
      <c r="Q787" s="4" t="s">
        <v>196</v>
      </c>
      <c r="R787" s="90" t="s">
        <v>10550</v>
      </c>
      <c r="S787" s="4" t="s">
        <v>31</v>
      </c>
      <c r="T787" s="68" t="str">
        <f t="shared" si="12"/>
        <v>16. Paz, justicia e instituciones sólidas</v>
      </c>
      <c r="U787" s="90" t="s">
        <v>497</v>
      </c>
      <c r="V787" s="4" t="s">
        <v>34</v>
      </c>
      <c r="W787" s="90" t="s">
        <v>3581</v>
      </c>
      <c r="X787" s="4" t="s">
        <v>235</v>
      </c>
      <c r="Y787" s="90" t="s">
        <v>497</v>
      </c>
      <c r="Z787" s="4" t="s">
        <v>902</v>
      </c>
      <c r="AA787" s="54" t="s">
        <v>16490</v>
      </c>
      <c r="AB787" s="3" t="s">
        <v>11805</v>
      </c>
      <c r="AC787" s="4" t="s">
        <v>11806</v>
      </c>
      <c r="AD787" s="4" t="s">
        <v>11807</v>
      </c>
      <c r="AE787" s="4" t="s">
        <v>11808</v>
      </c>
      <c r="AF787" s="4" t="s">
        <v>11809</v>
      </c>
      <c r="AG787" s="4" t="s">
        <v>11810</v>
      </c>
      <c r="AH787" s="8">
        <v>1</v>
      </c>
      <c r="AI787" s="4" t="s">
        <v>11811</v>
      </c>
      <c r="AJ787" s="4" t="s">
        <v>11812</v>
      </c>
      <c r="AK787" s="4" t="s">
        <v>59</v>
      </c>
      <c r="AL787" s="4" t="s">
        <v>11813</v>
      </c>
      <c r="AM787" s="9">
        <v>0.25</v>
      </c>
      <c r="AN787" s="9">
        <v>0.5</v>
      </c>
      <c r="AO787" s="9">
        <v>0.75</v>
      </c>
      <c r="AP787" s="9">
        <v>1</v>
      </c>
      <c r="AQ787" s="6">
        <v>1</v>
      </c>
      <c r="AR787" s="5" t="s">
        <v>11814</v>
      </c>
      <c r="AS787" s="5" t="s">
        <v>11815</v>
      </c>
      <c r="AT787" s="4" t="s">
        <v>11816</v>
      </c>
      <c r="AU787" s="4" t="s">
        <v>11817</v>
      </c>
      <c r="AV787" s="4" t="s">
        <v>11818</v>
      </c>
      <c r="AW787" s="4" t="s">
        <v>11819</v>
      </c>
      <c r="AX787" s="4" t="s">
        <v>11820</v>
      </c>
      <c r="AY787" s="4" t="s">
        <v>11821</v>
      </c>
      <c r="AZ787" s="4" t="s">
        <v>11819</v>
      </c>
      <c r="BA787" s="4" t="s">
        <v>11820</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X787" t="s">
        <v>11491</v>
      </c>
      <c r="BY787" s="69">
        <v>189804476</v>
      </c>
    </row>
    <row r="788" spans="1:200" ht="15.75" hidden="1">
      <c r="A788" s="51" t="s">
        <v>16217</v>
      </c>
      <c r="B788" s="3" t="s">
        <v>11795</v>
      </c>
      <c r="C788" s="4" t="s">
        <v>11796</v>
      </c>
      <c r="D788" s="4" t="s">
        <v>11797</v>
      </c>
      <c r="E788" s="4" t="s">
        <v>11798</v>
      </c>
      <c r="F788" s="4" t="s">
        <v>11799</v>
      </c>
      <c r="G788" s="4" t="s">
        <v>11800</v>
      </c>
      <c r="H788" s="3" t="s">
        <v>14</v>
      </c>
      <c r="I788" s="4" t="s">
        <v>16</v>
      </c>
      <c r="J788" s="4" t="s">
        <v>11822</v>
      </c>
      <c r="K788" s="5" t="s">
        <v>11823</v>
      </c>
      <c r="L788" s="6">
        <v>5</v>
      </c>
      <c r="M788" s="5" t="s">
        <v>128</v>
      </c>
      <c r="N788" s="90" t="s">
        <v>497</v>
      </c>
      <c r="O788" s="5" t="s">
        <v>148</v>
      </c>
      <c r="P788" s="90" t="s">
        <v>349</v>
      </c>
      <c r="Q788" s="5" t="s">
        <v>196</v>
      </c>
      <c r="R788" s="90" t="s">
        <v>10550</v>
      </c>
      <c r="S788" s="4" t="s">
        <v>31</v>
      </c>
      <c r="T788" s="68" t="str">
        <f t="shared" si="12"/>
        <v>16. Paz, justicia e instituciones sólidas</v>
      </c>
      <c r="U788" s="90" t="s">
        <v>497</v>
      </c>
      <c r="V788" s="4" t="s">
        <v>34</v>
      </c>
      <c r="W788" s="90" t="s">
        <v>3581</v>
      </c>
      <c r="X788" s="4" t="s">
        <v>235</v>
      </c>
      <c r="Y788" s="90" t="s">
        <v>497</v>
      </c>
      <c r="Z788" s="4" t="s">
        <v>902</v>
      </c>
      <c r="AA788" s="54" t="s">
        <v>16490</v>
      </c>
      <c r="AB788" s="3" t="s">
        <v>42</v>
      </c>
      <c r="AC788" s="4" t="s">
        <v>44</v>
      </c>
      <c r="AD788" s="4" t="s">
        <v>11824</v>
      </c>
      <c r="AE788" s="4" t="s">
        <v>11825</v>
      </c>
      <c r="AF788" s="4" t="s">
        <v>11826</v>
      </c>
      <c r="AG788" s="4" t="s">
        <v>11827</v>
      </c>
      <c r="AH788" s="8">
        <v>1</v>
      </c>
      <c r="AI788" s="4" t="s">
        <v>11828</v>
      </c>
      <c r="AJ788" s="4" t="s">
        <v>11829</v>
      </c>
      <c r="AK788" s="4" t="s">
        <v>59</v>
      </c>
      <c r="AL788" s="4" t="s">
        <v>11830</v>
      </c>
      <c r="AM788" s="9">
        <v>1</v>
      </c>
      <c r="AN788" s="9">
        <v>1</v>
      </c>
      <c r="AO788" s="9">
        <v>1</v>
      </c>
      <c r="AP788" s="9">
        <v>1</v>
      </c>
      <c r="AQ788" s="6">
        <v>1</v>
      </c>
      <c r="AR788" s="5" t="s">
        <v>11831</v>
      </c>
      <c r="AS788" s="5" t="s">
        <v>11832</v>
      </c>
      <c r="AT788" s="4" t="s">
        <v>11833</v>
      </c>
      <c r="AU788" s="4" t="s">
        <v>11834</v>
      </c>
      <c r="AV788" s="4" t="s">
        <v>11835</v>
      </c>
      <c r="AW788" s="4" t="s">
        <v>11833</v>
      </c>
      <c r="AX788" s="4" t="s">
        <v>11834</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4264526720.4499998</v>
      </c>
    </row>
    <row r="789" spans="1:200" s="15" customFormat="1" ht="15.75" hidden="1">
      <c r="A789" s="51" t="s">
        <v>16218</v>
      </c>
      <c r="B789" s="3" t="s">
        <v>11795</v>
      </c>
      <c r="C789" s="4" t="s">
        <v>11796</v>
      </c>
      <c r="D789" s="4" t="s">
        <v>11797</v>
      </c>
      <c r="E789" s="4" t="s">
        <v>11798</v>
      </c>
      <c r="F789" s="4" t="s">
        <v>11799</v>
      </c>
      <c r="G789" s="4" t="s">
        <v>11800</v>
      </c>
      <c r="H789" s="3" t="s">
        <v>231</v>
      </c>
      <c r="I789" s="4" t="s">
        <v>232</v>
      </c>
      <c r="J789" s="4" t="s">
        <v>11836</v>
      </c>
      <c r="K789" s="5" t="s">
        <v>11837</v>
      </c>
      <c r="L789" s="6">
        <v>5</v>
      </c>
      <c r="M789" s="5" t="s">
        <v>128</v>
      </c>
      <c r="N789" s="90" t="s">
        <v>528</v>
      </c>
      <c r="O789" s="4" t="s">
        <v>11745</v>
      </c>
      <c r="P789" s="90" t="s">
        <v>497</v>
      </c>
      <c r="Q789" s="4" t="s">
        <v>209</v>
      </c>
      <c r="R789" s="90" t="s">
        <v>10550</v>
      </c>
      <c r="S789" s="4" t="s">
        <v>31</v>
      </c>
      <c r="T789" s="68" t="str">
        <f t="shared" si="12"/>
        <v>16. Paz, justicia e instituciones sólidas</v>
      </c>
      <c r="U789" s="90" t="s">
        <v>497</v>
      </c>
      <c r="V789" s="4" t="s">
        <v>34</v>
      </c>
      <c r="W789" s="90" t="s">
        <v>3581</v>
      </c>
      <c r="X789" s="4" t="s">
        <v>235</v>
      </c>
      <c r="Y789" s="90" t="s">
        <v>349</v>
      </c>
      <c r="Z789" s="4" t="s">
        <v>236</v>
      </c>
      <c r="AA789" s="54" t="s">
        <v>16481</v>
      </c>
      <c r="AB789" s="3" t="s">
        <v>237</v>
      </c>
      <c r="AC789" s="4" t="s">
        <v>238</v>
      </c>
      <c r="AD789" s="4" t="s">
        <v>11838</v>
      </c>
      <c r="AE789" s="4" t="s">
        <v>11839</v>
      </c>
      <c r="AF789" s="4" t="s">
        <v>11840</v>
      </c>
      <c r="AG789" s="4" t="s">
        <v>11841</v>
      </c>
      <c r="AH789" s="8">
        <v>1</v>
      </c>
      <c r="AI789" s="4" t="s">
        <v>11842</v>
      </c>
      <c r="AJ789" s="4" t="s">
        <v>11843</v>
      </c>
      <c r="AK789" s="4" t="s">
        <v>59</v>
      </c>
      <c r="AL789" s="4" t="s">
        <v>11844</v>
      </c>
      <c r="AM789" s="9">
        <v>0.1</v>
      </c>
      <c r="AN789" s="9">
        <v>0.4</v>
      </c>
      <c r="AO789" s="9">
        <v>0.7</v>
      </c>
      <c r="AP789" s="9">
        <v>1</v>
      </c>
      <c r="AQ789" s="6">
        <v>1</v>
      </c>
      <c r="AR789" s="5" t="s">
        <v>11845</v>
      </c>
      <c r="AS789" s="5" t="s">
        <v>11846</v>
      </c>
      <c r="AT789" s="4" t="s">
        <v>11847</v>
      </c>
      <c r="AU789" s="4" t="s">
        <v>11834</v>
      </c>
      <c r="AV789" s="4" t="s">
        <v>11848</v>
      </c>
      <c r="AW789" s="4" t="s">
        <v>11833</v>
      </c>
      <c r="AX789" s="4" t="s">
        <v>11834</v>
      </c>
      <c r="AY789" s="4" t="s">
        <v>11849</v>
      </c>
      <c r="AZ789" s="4" t="s">
        <v>11833</v>
      </c>
      <c r="BA789" s="4" t="s">
        <v>11834</v>
      </c>
      <c r="BB789" s="4" t="s">
        <v>11850</v>
      </c>
      <c r="BC789" s="4" t="s">
        <v>11833</v>
      </c>
      <c r="BD789" s="4" t="s">
        <v>11834</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158000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
        <v>16219</v>
      </c>
      <c r="B790" s="3" t="s">
        <v>11795</v>
      </c>
      <c r="C790" s="4" t="s">
        <v>11796</v>
      </c>
      <c r="D790" s="4" t="s">
        <v>11797</v>
      </c>
      <c r="E790" s="4" t="s">
        <v>11798</v>
      </c>
      <c r="F790" s="4" t="s">
        <v>11799</v>
      </c>
      <c r="G790" s="4" t="s">
        <v>11800</v>
      </c>
      <c r="H790" s="3" t="s">
        <v>248</v>
      </c>
      <c r="I790" s="4" t="s">
        <v>249</v>
      </c>
      <c r="J790" s="4" t="s">
        <v>11851</v>
      </c>
      <c r="K790" s="5" t="s">
        <v>11852</v>
      </c>
      <c r="L790" s="6">
        <v>5</v>
      </c>
      <c r="M790" s="5" t="s">
        <v>128</v>
      </c>
      <c r="N790" s="90" t="s">
        <v>497</v>
      </c>
      <c r="O790" s="5" t="s">
        <v>148</v>
      </c>
      <c r="P790" s="90" t="s">
        <v>4368</v>
      </c>
      <c r="Q790" s="5" t="s">
        <v>202</v>
      </c>
      <c r="R790" s="90" t="s">
        <v>10550</v>
      </c>
      <c r="S790" s="4" t="s">
        <v>31</v>
      </c>
      <c r="T790" s="68" t="str">
        <f t="shared" si="12"/>
        <v>16. Paz, justicia e instituciones sólidas</v>
      </c>
      <c r="U790" s="90" t="s">
        <v>528</v>
      </c>
      <c r="V790" s="4" t="s">
        <v>34</v>
      </c>
      <c r="W790" s="90" t="s">
        <v>4738</v>
      </c>
      <c r="X790" s="4" t="s">
        <v>37</v>
      </c>
      <c r="Y790" s="90" t="s">
        <v>528</v>
      </c>
      <c r="Z790" s="4" t="s">
        <v>252</v>
      </c>
      <c r="AA790" s="54" t="s">
        <v>16518</v>
      </c>
      <c r="AB790" s="3" t="s">
        <v>253</v>
      </c>
      <c r="AC790" s="4" t="s">
        <v>254</v>
      </c>
      <c r="AD790" s="4" t="s">
        <v>11853</v>
      </c>
      <c r="AE790" s="4" t="s">
        <v>11854</v>
      </c>
      <c r="AF790" s="4" t="s">
        <v>11855</v>
      </c>
      <c r="AG790" s="4" t="s">
        <v>11856</v>
      </c>
      <c r="AH790" s="8">
        <v>0.33</v>
      </c>
      <c r="AI790" s="4" t="s">
        <v>11857</v>
      </c>
      <c r="AJ790" s="4" t="s">
        <v>11858</v>
      </c>
      <c r="AK790" s="4" t="s">
        <v>59</v>
      </c>
      <c r="AL790" s="4" t="s">
        <v>11859</v>
      </c>
      <c r="AM790" s="8">
        <v>0</v>
      </c>
      <c r="AN790" s="8">
        <v>0</v>
      </c>
      <c r="AO790" s="9">
        <v>0.1</v>
      </c>
      <c r="AP790" s="9">
        <v>0.33</v>
      </c>
      <c r="AQ790" s="6">
        <v>1</v>
      </c>
      <c r="AR790" s="5" t="s">
        <v>11860</v>
      </c>
      <c r="AS790" s="5" t="s">
        <v>11861</v>
      </c>
      <c r="AT790" s="4" t="s">
        <v>11862</v>
      </c>
      <c r="AU790" s="4" t="s">
        <v>11863</v>
      </c>
      <c r="AV790" s="4" t="s">
        <v>11864</v>
      </c>
      <c r="AW790" s="4" t="s">
        <v>11862</v>
      </c>
      <c r="AX790" s="4" t="s">
        <v>11863</v>
      </c>
      <c r="AY790" s="4" t="s">
        <v>11865</v>
      </c>
      <c r="AZ790" s="4" t="s">
        <v>11862</v>
      </c>
      <c r="BA790" s="4" t="s">
        <v>11863</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1005000</v>
      </c>
    </row>
    <row r="791" spans="1:200" ht="15.75" hidden="1">
      <c r="A791" s="51" t="s">
        <v>16220</v>
      </c>
      <c r="B791" s="3" t="s">
        <v>11795</v>
      </c>
      <c r="C791" s="4" t="s">
        <v>11796</v>
      </c>
      <c r="D791" s="4" t="s">
        <v>11797</v>
      </c>
      <c r="E791" s="4" t="s">
        <v>11866</v>
      </c>
      <c r="F791" s="4" t="s">
        <v>11799</v>
      </c>
      <c r="G791" s="4" t="s">
        <v>11800</v>
      </c>
      <c r="H791" s="3" t="s">
        <v>263</v>
      </c>
      <c r="I791" s="4" t="s">
        <v>264</v>
      </c>
      <c r="J791" s="4" t="s">
        <v>11867</v>
      </c>
      <c r="K791" s="5" t="s">
        <v>11868</v>
      </c>
      <c r="L791" s="6">
        <v>5</v>
      </c>
      <c r="M791" s="5" t="s">
        <v>128</v>
      </c>
      <c r="N791" s="90" t="s">
        <v>497</v>
      </c>
      <c r="O791" s="4" t="s">
        <v>148</v>
      </c>
      <c r="P791" s="90" t="s">
        <v>6185</v>
      </c>
      <c r="Q791" s="4" t="s">
        <v>201</v>
      </c>
      <c r="R791" s="90">
        <v>5</v>
      </c>
      <c r="S791" s="4" t="s">
        <v>268</v>
      </c>
      <c r="T791" s="68" t="str">
        <f t="shared" si="12"/>
        <v xml:space="preserve">5. Igualdad de género </v>
      </c>
      <c r="U791" s="90" t="s">
        <v>497</v>
      </c>
      <c r="V791" s="4" t="s">
        <v>34</v>
      </c>
      <c r="W791" s="90" t="s">
        <v>349</v>
      </c>
      <c r="X791" s="4" t="s">
        <v>269</v>
      </c>
      <c r="Y791" s="90" t="s">
        <v>840</v>
      </c>
      <c r="Z791" s="4" t="s">
        <v>270</v>
      </c>
      <c r="AA791" s="54" t="s">
        <v>16482</v>
      </c>
      <c r="AB791" s="3" t="s">
        <v>271</v>
      </c>
      <c r="AC791" s="4" t="s">
        <v>272</v>
      </c>
      <c r="AD791" s="4" t="s">
        <v>11869</v>
      </c>
      <c r="AE791" s="4" t="s">
        <v>11870</v>
      </c>
      <c r="AF791" s="4" t="s">
        <v>11871</v>
      </c>
      <c r="AG791" s="4" t="s">
        <v>11872</v>
      </c>
      <c r="AH791" s="8">
        <v>1</v>
      </c>
      <c r="AI791" s="4" t="s">
        <v>11873</v>
      </c>
      <c r="AJ791" s="4" t="s">
        <v>11874</v>
      </c>
      <c r="AK791" s="4" t="s">
        <v>59</v>
      </c>
      <c r="AL791" s="4" t="s">
        <v>11875</v>
      </c>
      <c r="AM791" s="8">
        <v>0</v>
      </c>
      <c r="AN791" s="8">
        <v>0</v>
      </c>
      <c r="AO791" s="9">
        <v>0.33300000000000002</v>
      </c>
      <c r="AP791" s="9">
        <v>1</v>
      </c>
      <c r="AQ791" s="6">
        <v>4</v>
      </c>
      <c r="AR791" s="5" t="s">
        <v>11876</v>
      </c>
      <c r="AS791" s="5" t="s">
        <v>7464</v>
      </c>
      <c r="AT791" s="4" t="s">
        <v>11819</v>
      </c>
      <c r="AU791" s="4" t="s">
        <v>11820</v>
      </c>
      <c r="AV791" s="4" t="s">
        <v>229</v>
      </c>
      <c r="AW791" s="4" t="s">
        <v>229</v>
      </c>
      <c r="AX791" s="4" t="s">
        <v>229</v>
      </c>
      <c r="AY791" s="4" t="s">
        <v>229</v>
      </c>
      <c r="AZ791" s="4" t="s">
        <v>229</v>
      </c>
      <c r="BA791" s="4" t="s">
        <v>229</v>
      </c>
      <c r="BB791" s="4" t="s">
        <v>229</v>
      </c>
      <c r="BC791" s="4" t="s">
        <v>229</v>
      </c>
      <c r="BD791" s="4" t="s">
        <v>229</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100000</v>
      </c>
    </row>
    <row r="792" spans="1:200" ht="15.75" hidden="1">
      <c r="A792" s="51" t="s">
        <v>16221</v>
      </c>
      <c r="B792" s="3" t="s">
        <v>11795</v>
      </c>
      <c r="C792" s="4" t="s">
        <v>11796</v>
      </c>
      <c r="D792" s="4" t="s">
        <v>11797</v>
      </c>
      <c r="E792" s="4" t="s">
        <v>11866</v>
      </c>
      <c r="F792" s="4" t="s">
        <v>11799</v>
      </c>
      <c r="G792" s="4" t="s">
        <v>11800</v>
      </c>
      <c r="H792" s="3" t="s">
        <v>282</v>
      </c>
      <c r="I792" s="4" t="s">
        <v>283</v>
      </c>
      <c r="J792" s="4" t="s">
        <v>11877</v>
      </c>
      <c r="K792" s="5" t="s">
        <v>11878</v>
      </c>
      <c r="L792" s="6">
        <v>5</v>
      </c>
      <c r="M792" s="5" t="s">
        <v>128</v>
      </c>
      <c r="N792" s="90" t="s">
        <v>497</v>
      </c>
      <c r="O792" s="5" t="s">
        <v>148</v>
      </c>
      <c r="P792" s="90" t="s">
        <v>6185</v>
      </c>
      <c r="Q792" s="5" t="s">
        <v>201</v>
      </c>
      <c r="R792" s="90">
        <v>10</v>
      </c>
      <c r="S792" s="4" t="s">
        <v>286</v>
      </c>
      <c r="T792" s="68" t="str">
        <f t="shared" si="12"/>
        <v xml:space="preserve">10. Reducción de las desigualdades </v>
      </c>
      <c r="U792" s="90" t="s">
        <v>497</v>
      </c>
      <c r="V792" s="4" t="s">
        <v>34</v>
      </c>
      <c r="W792" s="90" t="s">
        <v>349</v>
      </c>
      <c r="X792" s="4" t="s">
        <v>269</v>
      </c>
      <c r="Y792" s="90" t="s">
        <v>840</v>
      </c>
      <c r="Z792" s="4" t="s">
        <v>270</v>
      </c>
      <c r="AA792" s="54" t="s">
        <v>16482</v>
      </c>
      <c r="AB792" s="3" t="s">
        <v>287</v>
      </c>
      <c r="AC792" s="4" t="s">
        <v>288</v>
      </c>
      <c r="AD792" s="4" t="s">
        <v>11879</v>
      </c>
      <c r="AE792" s="4" t="s">
        <v>11870</v>
      </c>
      <c r="AF792" s="4" t="s">
        <v>11880</v>
      </c>
      <c r="AG792" s="4" t="s">
        <v>11881</v>
      </c>
      <c r="AH792" s="8">
        <v>1</v>
      </c>
      <c r="AI792" s="4" t="s">
        <v>11882</v>
      </c>
      <c r="AJ792" s="4" t="s">
        <v>11874</v>
      </c>
      <c r="AK792" s="4" t="s">
        <v>59</v>
      </c>
      <c r="AL792" s="4" t="s">
        <v>11875</v>
      </c>
      <c r="AM792" s="8">
        <v>0</v>
      </c>
      <c r="AN792" s="8">
        <v>0</v>
      </c>
      <c r="AO792" s="9">
        <v>0.33300000000000002</v>
      </c>
      <c r="AP792" s="9">
        <v>1</v>
      </c>
      <c r="AQ792" s="6">
        <v>4</v>
      </c>
      <c r="AR792" s="5" t="s">
        <v>11883</v>
      </c>
      <c r="AS792" s="5" t="s">
        <v>7464</v>
      </c>
      <c r="AT792" s="4" t="s">
        <v>11819</v>
      </c>
      <c r="AU792" s="4" t="s">
        <v>11820</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W792" t="s">
        <v>120</v>
      </c>
      <c r="BX792" t="s">
        <v>122</v>
      </c>
      <c r="BY792" s="69">
        <v>100000</v>
      </c>
    </row>
    <row r="793" spans="1:200" ht="15.75" hidden="1">
      <c r="A793" s="51" t="s">
        <v>16222</v>
      </c>
      <c r="B793" s="3" t="s">
        <v>11795</v>
      </c>
      <c r="C793" s="4" t="s">
        <v>11884</v>
      </c>
      <c r="D793" s="4" t="s">
        <v>11797</v>
      </c>
      <c r="E793" s="4" t="s">
        <v>11866</v>
      </c>
      <c r="F793" s="4" t="s">
        <v>11799</v>
      </c>
      <c r="G793" s="4" t="s">
        <v>11800</v>
      </c>
      <c r="H793" s="3" t="s">
        <v>345</v>
      </c>
      <c r="I793" s="4" t="s">
        <v>346</v>
      </c>
      <c r="J793" s="4" t="s">
        <v>347</v>
      </c>
      <c r="K793" s="5" t="s">
        <v>11885</v>
      </c>
      <c r="L793" s="6">
        <v>5</v>
      </c>
      <c r="M793" s="5" t="s">
        <v>128</v>
      </c>
      <c r="N793" s="90" t="s">
        <v>497</v>
      </c>
      <c r="O793" s="4" t="s">
        <v>148</v>
      </c>
      <c r="P793" s="90" t="s">
        <v>6185</v>
      </c>
      <c r="Q793" s="4" t="s">
        <v>201</v>
      </c>
      <c r="R793" s="90" t="s">
        <v>1593</v>
      </c>
      <c r="S793" s="4" t="s">
        <v>286</v>
      </c>
      <c r="T793" s="68" t="str">
        <f t="shared" si="12"/>
        <v xml:space="preserve">10. Reducción de las desigualdades </v>
      </c>
      <c r="U793" s="90" t="s">
        <v>349</v>
      </c>
      <c r="V793" s="4" t="s">
        <v>350</v>
      </c>
      <c r="W793" s="90" t="s">
        <v>351</v>
      </c>
      <c r="X793" s="4" t="s">
        <v>352</v>
      </c>
      <c r="Y793" s="90" t="s">
        <v>353</v>
      </c>
      <c r="Z793" s="4" t="s">
        <v>354</v>
      </c>
      <c r="AA793" s="54" t="s">
        <v>1351</v>
      </c>
      <c r="AB793" s="3" t="s">
        <v>2510</v>
      </c>
      <c r="AC793" s="4" t="s">
        <v>355</v>
      </c>
      <c r="AD793" s="4" t="s">
        <v>356</v>
      </c>
      <c r="AE793" s="4" t="s">
        <v>357</v>
      </c>
      <c r="AF793" s="4" t="s">
        <v>358</v>
      </c>
      <c r="AG793" s="4" t="s">
        <v>359</v>
      </c>
      <c r="AH793" s="8">
        <v>1</v>
      </c>
      <c r="AI793" s="4" t="s">
        <v>360</v>
      </c>
      <c r="AJ793" s="4" t="s">
        <v>361</v>
      </c>
      <c r="AK793" s="4" t="s">
        <v>59</v>
      </c>
      <c r="AL793" s="4" t="s">
        <v>362</v>
      </c>
      <c r="AM793" s="3">
        <v>0</v>
      </c>
      <c r="AN793" s="3">
        <v>0.5</v>
      </c>
      <c r="AO793" s="3">
        <v>1</v>
      </c>
      <c r="AP793" s="3">
        <v>1</v>
      </c>
      <c r="AQ793" s="3">
        <v>1</v>
      </c>
      <c r="AR793" s="4" t="s">
        <v>363</v>
      </c>
      <c r="AS793" s="4" t="s">
        <v>364</v>
      </c>
      <c r="AT793" s="4" t="s">
        <v>362</v>
      </c>
      <c r="AU793" s="4" t="s">
        <v>362</v>
      </c>
      <c r="BY793" s="69">
        <v>100000</v>
      </c>
    </row>
    <row r="794" spans="1:200" ht="15.75" hidden="1">
      <c r="A794" s="51" t="s">
        <v>16223</v>
      </c>
      <c r="B794" s="3" t="s">
        <v>11886</v>
      </c>
      <c r="C794" s="4" t="s">
        <v>11887</v>
      </c>
      <c r="D794" s="4" t="s">
        <v>11888</v>
      </c>
      <c r="E794" s="4" t="s">
        <v>11889</v>
      </c>
      <c r="F794" s="4" t="s">
        <v>11890</v>
      </c>
      <c r="G794" s="4" t="s">
        <v>11891</v>
      </c>
      <c r="H794" s="3" t="s">
        <v>14</v>
      </c>
      <c r="I794" s="4" t="s">
        <v>16</v>
      </c>
      <c r="J794" s="4" t="s">
        <v>11892</v>
      </c>
      <c r="K794" s="5" t="s">
        <v>11893</v>
      </c>
      <c r="L794" s="6">
        <v>6</v>
      </c>
      <c r="M794" s="5" t="s">
        <v>129</v>
      </c>
      <c r="N794" s="90" t="s">
        <v>528</v>
      </c>
      <c r="O794" s="5" t="s">
        <v>153</v>
      </c>
      <c r="P794" s="90" t="s">
        <v>349</v>
      </c>
      <c r="Q794" s="5" t="s">
        <v>218</v>
      </c>
      <c r="R794" s="90" t="s">
        <v>1593</v>
      </c>
      <c r="S794" s="4" t="s">
        <v>286</v>
      </c>
      <c r="T794" s="68" t="str">
        <f t="shared" si="12"/>
        <v xml:space="preserve">10. Reducción de las desigualdades </v>
      </c>
      <c r="U794" s="90" t="s">
        <v>497</v>
      </c>
      <c r="V794" s="4" t="s">
        <v>34</v>
      </c>
      <c r="W794" s="90" t="s">
        <v>497</v>
      </c>
      <c r="X794" s="4" t="s">
        <v>11894</v>
      </c>
      <c r="Y794" s="90" t="s">
        <v>349</v>
      </c>
      <c r="Z794" s="4" t="s">
        <v>11895</v>
      </c>
      <c r="AA794" s="54" t="s">
        <v>16532</v>
      </c>
      <c r="AB794" s="3" t="s">
        <v>42</v>
      </c>
      <c r="AC794" s="4" t="s">
        <v>44</v>
      </c>
      <c r="AD794" s="4" t="s">
        <v>11896</v>
      </c>
      <c r="AE794" s="4" t="s">
        <v>11897</v>
      </c>
      <c r="AF794" s="4" t="s">
        <v>11898</v>
      </c>
      <c r="AG794" s="4" t="s">
        <v>11899</v>
      </c>
      <c r="AH794" s="3">
        <v>352</v>
      </c>
      <c r="AI794" s="4" t="s">
        <v>11900</v>
      </c>
      <c r="AJ794" s="4" t="s">
        <v>11901</v>
      </c>
      <c r="AK794" s="4" t="s">
        <v>403</v>
      </c>
      <c r="AL794" s="4" t="s">
        <v>11902</v>
      </c>
      <c r="AM794" s="8">
        <v>0</v>
      </c>
      <c r="AN794" s="8">
        <v>0</v>
      </c>
      <c r="AO794" s="8">
        <v>352</v>
      </c>
      <c r="AP794" s="8">
        <v>352</v>
      </c>
      <c r="AQ794" s="6">
        <v>2</v>
      </c>
      <c r="AR794" s="5" t="s">
        <v>11899</v>
      </c>
      <c r="AS794" s="5" t="s">
        <v>11903</v>
      </c>
      <c r="AT794" s="4" t="s">
        <v>11904</v>
      </c>
      <c r="AU794" s="4" t="s">
        <v>1105</v>
      </c>
      <c r="AV794" s="4" t="s">
        <v>11905</v>
      </c>
      <c r="AW794" s="4" t="s">
        <v>11904</v>
      </c>
      <c r="AX794" s="4" t="s">
        <v>1105</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258270949.51000002</v>
      </c>
    </row>
    <row r="795" spans="1:200" ht="15.75" hidden="1">
      <c r="A795" s="51" t="s">
        <v>16232</v>
      </c>
      <c r="B795" s="3" t="s">
        <v>11886</v>
      </c>
      <c r="C795" s="4" t="s">
        <v>12052</v>
      </c>
      <c r="D795" s="4" t="s">
        <v>11888</v>
      </c>
      <c r="E795" s="4" t="s">
        <v>11889</v>
      </c>
      <c r="F795" s="4" t="s">
        <v>11890</v>
      </c>
      <c r="G795" s="4" t="s">
        <v>11993</v>
      </c>
      <c r="H795" s="3" t="s">
        <v>345</v>
      </c>
      <c r="I795" s="4" t="s">
        <v>346</v>
      </c>
      <c r="J795" s="4" t="s">
        <v>347</v>
      </c>
      <c r="K795" s="5" t="s">
        <v>12053</v>
      </c>
      <c r="L795" s="6">
        <v>6</v>
      </c>
      <c r="M795" s="5" t="s">
        <v>129</v>
      </c>
      <c r="N795" s="90" t="s">
        <v>528</v>
      </c>
      <c r="O795" s="4" t="s">
        <v>153</v>
      </c>
      <c r="P795" s="90" t="s">
        <v>497</v>
      </c>
      <c r="Q795" s="4" t="s">
        <v>217</v>
      </c>
      <c r="R795" s="90" t="s">
        <v>1593</v>
      </c>
      <c r="S795" s="4" t="s">
        <v>286</v>
      </c>
      <c r="T795" s="68" t="str">
        <f t="shared" si="12"/>
        <v xml:space="preserve">10. Reducción de las desigualdades </v>
      </c>
      <c r="U795" s="90" t="s">
        <v>349</v>
      </c>
      <c r="V795" s="4" t="s">
        <v>350</v>
      </c>
      <c r="W795" s="90" t="s">
        <v>351</v>
      </c>
      <c r="X795" s="4" t="s">
        <v>352</v>
      </c>
      <c r="Y795" s="90" t="s">
        <v>353</v>
      </c>
      <c r="Z795" s="4" t="s">
        <v>354</v>
      </c>
      <c r="AA795" s="54" t="s">
        <v>1351</v>
      </c>
      <c r="AB795" s="3" t="s">
        <v>2510</v>
      </c>
      <c r="AC795" s="4" t="s">
        <v>355</v>
      </c>
      <c r="AD795" s="4" t="s">
        <v>356</v>
      </c>
      <c r="AE795" s="4" t="s">
        <v>357</v>
      </c>
      <c r="AF795" s="4" t="s">
        <v>358</v>
      </c>
      <c r="AG795" s="4" t="s">
        <v>359</v>
      </c>
      <c r="AH795" s="8">
        <v>1</v>
      </c>
      <c r="AI795" s="4" t="s">
        <v>360</v>
      </c>
      <c r="AJ795" s="4" t="s">
        <v>361</v>
      </c>
      <c r="AK795" s="4" t="s">
        <v>59</v>
      </c>
      <c r="AL795" s="4" t="s">
        <v>362</v>
      </c>
      <c r="AM795" s="3">
        <v>0</v>
      </c>
      <c r="AN795" s="3">
        <v>0.5</v>
      </c>
      <c r="AO795" s="3">
        <v>1</v>
      </c>
      <c r="AP795" s="3">
        <v>1</v>
      </c>
      <c r="AQ795" s="3">
        <v>1</v>
      </c>
      <c r="AR795" s="4" t="s">
        <v>363</v>
      </c>
      <c r="AS795" s="4" t="s">
        <v>364</v>
      </c>
      <c r="AT795" s="4" t="s">
        <v>362</v>
      </c>
      <c r="AU795" s="4" t="s">
        <v>362</v>
      </c>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Y795" s="69">
        <v>707928</v>
      </c>
    </row>
    <row r="796" spans="1:200" ht="15.75" hidden="1">
      <c r="A796" s="51" t="s">
        <v>16224</v>
      </c>
      <c r="B796" s="3" t="s">
        <v>11886</v>
      </c>
      <c r="C796" s="4" t="s">
        <v>11887</v>
      </c>
      <c r="D796" s="4" t="s">
        <v>11888</v>
      </c>
      <c r="E796" s="4" t="s">
        <v>11906</v>
      </c>
      <c r="F796" s="4" t="s">
        <v>11890</v>
      </c>
      <c r="G796" s="4" t="s">
        <v>11907</v>
      </c>
      <c r="H796" s="3" t="s">
        <v>231</v>
      </c>
      <c r="I796" s="4" t="s">
        <v>232</v>
      </c>
      <c r="J796" s="4" t="s">
        <v>11908</v>
      </c>
      <c r="K796" s="5" t="s">
        <v>11909</v>
      </c>
      <c r="L796" s="6">
        <v>6</v>
      </c>
      <c r="M796" s="5" t="s">
        <v>129</v>
      </c>
      <c r="N796" s="90" t="s">
        <v>498</v>
      </c>
      <c r="O796" s="4" t="s">
        <v>155</v>
      </c>
      <c r="P796" s="90" t="s">
        <v>497</v>
      </c>
      <c r="Q796" s="4" t="s">
        <v>221</v>
      </c>
      <c r="R796" s="90" t="s">
        <v>10550</v>
      </c>
      <c r="S796" s="4" t="s">
        <v>31</v>
      </c>
      <c r="T796" s="68" t="str">
        <f t="shared" si="12"/>
        <v>16. Paz, justicia e instituciones sólidas</v>
      </c>
      <c r="U796" s="90" t="s">
        <v>497</v>
      </c>
      <c r="V796" s="4" t="s">
        <v>34</v>
      </c>
      <c r="W796" s="90" t="s">
        <v>3581</v>
      </c>
      <c r="X796" s="4" t="s">
        <v>235</v>
      </c>
      <c r="Y796" s="90" t="s">
        <v>349</v>
      </c>
      <c r="Z796" s="4" t="s">
        <v>236</v>
      </c>
      <c r="AA796" s="54" t="s">
        <v>16481</v>
      </c>
      <c r="AB796" s="3" t="s">
        <v>237</v>
      </c>
      <c r="AC796" s="4" t="s">
        <v>238</v>
      </c>
      <c r="AD796" s="4" t="s">
        <v>11910</v>
      </c>
      <c r="AE796" s="4" t="s">
        <v>11911</v>
      </c>
      <c r="AF796" s="4" t="s">
        <v>11912</v>
      </c>
      <c r="AG796" s="4" t="s">
        <v>11913</v>
      </c>
      <c r="AH796" s="8">
        <v>1</v>
      </c>
      <c r="AI796" s="4" t="s">
        <v>11914</v>
      </c>
      <c r="AJ796" s="4" t="s">
        <v>11915</v>
      </c>
      <c r="AK796" s="4" t="s">
        <v>59</v>
      </c>
      <c r="AL796" s="4" t="s">
        <v>11916</v>
      </c>
      <c r="AM796" s="9">
        <v>0.25</v>
      </c>
      <c r="AN796" s="9">
        <v>0.5</v>
      </c>
      <c r="AO796" s="9">
        <v>0.75</v>
      </c>
      <c r="AP796" s="9">
        <v>1</v>
      </c>
      <c r="AQ796" s="3" t="s">
        <v>11917</v>
      </c>
      <c r="AR796" s="5" t="s">
        <v>11918</v>
      </c>
      <c r="AS796" s="5" t="s">
        <v>11919</v>
      </c>
      <c r="AT796" s="4" t="s">
        <v>11920</v>
      </c>
      <c r="AU796" s="4" t="s">
        <v>11921</v>
      </c>
      <c r="AV796" s="4" t="s">
        <v>11922</v>
      </c>
      <c r="AW796" s="4" t="s">
        <v>11920</v>
      </c>
      <c r="AX796" s="4" t="s">
        <v>11921</v>
      </c>
      <c r="AY796" s="4" t="s">
        <v>11923</v>
      </c>
      <c r="AZ796" s="4" t="s">
        <v>11920</v>
      </c>
      <c r="BA796" s="4" t="s">
        <v>11921</v>
      </c>
      <c r="BB796" s="4" t="s">
        <v>11924</v>
      </c>
      <c r="BC796" s="4" t="s">
        <v>11920</v>
      </c>
      <c r="BD796" s="4" t="s">
        <v>11921</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9578945</v>
      </c>
    </row>
    <row r="797" spans="1:200" ht="15.75" hidden="1">
      <c r="A797" s="51" t="s">
        <v>16225</v>
      </c>
      <c r="B797" s="3" t="s">
        <v>11886</v>
      </c>
      <c r="C797" s="4" t="s">
        <v>11887</v>
      </c>
      <c r="D797" s="4" t="s">
        <v>11888</v>
      </c>
      <c r="E797" s="4" t="s">
        <v>11906</v>
      </c>
      <c r="F797" s="4" t="s">
        <v>11890</v>
      </c>
      <c r="G797" s="4" t="s">
        <v>11907</v>
      </c>
      <c r="H797" s="3" t="s">
        <v>248</v>
      </c>
      <c r="I797" s="4" t="s">
        <v>249</v>
      </c>
      <c r="J797" s="4" t="s">
        <v>11925</v>
      </c>
      <c r="K797" s="5" t="s">
        <v>11926</v>
      </c>
      <c r="L797" s="6">
        <v>6</v>
      </c>
      <c r="M797" s="5" t="s">
        <v>129</v>
      </c>
      <c r="N797" s="90" t="s">
        <v>528</v>
      </c>
      <c r="O797" s="5" t="s">
        <v>153</v>
      </c>
      <c r="P797" s="90" t="s">
        <v>349</v>
      </c>
      <c r="Q797" s="5" t="s">
        <v>218</v>
      </c>
      <c r="R797" s="90" t="s">
        <v>10550</v>
      </c>
      <c r="S797" s="4" t="s">
        <v>31</v>
      </c>
      <c r="T797" s="68" t="str">
        <f t="shared" si="12"/>
        <v>16. Paz, justicia e instituciones sólidas</v>
      </c>
      <c r="U797" s="90" t="s">
        <v>528</v>
      </c>
      <c r="V797" s="4" t="s">
        <v>34</v>
      </c>
      <c r="W797" s="90" t="s">
        <v>4738</v>
      </c>
      <c r="X797" s="4" t="s">
        <v>37</v>
      </c>
      <c r="Y797" s="90" t="s">
        <v>528</v>
      </c>
      <c r="Z797" s="4" t="s">
        <v>252</v>
      </c>
      <c r="AA797" s="54" t="s">
        <v>16518</v>
      </c>
      <c r="AB797" s="3" t="s">
        <v>253</v>
      </c>
      <c r="AC797" s="4" t="s">
        <v>254</v>
      </c>
      <c r="AD797" s="4" t="s">
        <v>11927</v>
      </c>
      <c r="AE797" s="4" t="s">
        <v>11928</v>
      </c>
      <c r="AF797" s="4" t="s">
        <v>11929</v>
      </c>
      <c r="AG797" s="4" t="s">
        <v>11930</v>
      </c>
      <c r="AH797" s="6">
        <v>320</v>
      </c>
      <c r="AI797" s="4" t="s">
        <v>11931</v>
      </c>
      <c r="AJ797" s="4" t="s">
        <v>11932</v>
      </c>
      <c r="AK797" s="4" t="s">
        <v>844</v>
      </c>
      <c r="AL797" s="4" t="s">
        <v>11933</v>
      </c>
      <c r="AM797" s="6">
        <v>80</v>
      </c>
      <c r="AN797" s="6">
        <v>155</v>
      </c>
      <c r="AO797" s="6">
        <v>230</v>
      </c>
      <c r="AP797" s="6">
        <v>320</v>
      </c>
      <c r="AQ797" s="3" t="s">
        <v>11934</v>
      </c>
      <c r="AR797" s="5" t="s">
        <v>11935</v>
      </c>
      <c r="AS797" s="5" t="s">
        <v>11936</v>
      </c>
      <c r="AT797" s="4" t="s">
        <v>11937</v>
      </c>
      <c r="AU797" s="4" t="s">
        <v>11938</v>
      </c>
      <c r="AV797" s="4" t="s">
        <v>11936</v>
      </c>
      <c r="AW797" s="4" t="s">
        <v>11939</v>
      </c>
      <c r="AX797" s="4" t="s">
        <v>11940</v>
      </c>
      <c r="AY797" s="4" t="s">
        <v>11941</v>
      </c>
      <c r="AZ797" s="4" t="s">
        <v>11942</v>
      </c>
      <c r="BA797" s="4" t="s">
        <v>11943</v>
      </c>
      <c r="BB797" s="4" t="s">
        <v>11944</v>
      </c>
      <c r="BC797" s="4" t="s">
        <v>11945</v>
      </c>
      <c r="BD797" s="4" t="s">
        <v>1575</v>
      </c>
      <c r="BE797" s="4" t="s">
        <v>11946</v>
      </c>
      <c r="BF797" s="4" t="s">
        <v>11947</v>
      </c>
      <c r="BG797" s="4" t="s">
        <v>11948</v>
      </c>
      <c r="BH797" s="4" t="s">
        <v>11949</v>
      </c>
      <c r="BI797" s="4" t="s">
        <v>11950</v>
      </c>
      <c r="BJ797" s="4" t="s">
        <v>11951</v>
      </c>
      <c r="BK797" s="4" t="s">
        <v>11952</v>
      </c>
      <c r="BL797" s="4" t="s">
        <v>11953</v>
      </c>
      <c r="BM797" s="4" t="s">
        <v>11954</v>
      </c>
      <c r="BN797" s="4" t="s">
        <v>229</v>
      </c>
      <c r="BO797" s="4" t="s">
        <v>229</v>
      </c>
      <c r="BP797" s="4" t="s">
        <v>229</v>
      </c>
      <c r="BQ797" s="4" t="s">
        <v>229</v>
      </c>
      <c r="BR797" s="4" t="s">
        <v>229</v>
      </c>
      <c r="BS797" s="4" t="s">
        <v>229</v>
      </c>
      <c r="BT797" s="4" t="s">
        <v>229</v>
      </c>
      <c r="BU797" s="4" t="s">
        <v>229</v>
      </c>
      <c r="BV797" s="4" t="s">
        <v>229</v>
      </c>
      <c r="BY797" s="69">
        <v>1114467</v>
      </c>
    </row>
    <row r="798" spans="1:200" ht="15.75" hidden="1">
      <c r="A798" s="51" t="s">
        <v>16226</v>
      </c>
      <c r="B798" s="3" t="s">
        <v>11886</v>
      </c>
      <c r="C798" s="4" t="s">
        <v>11887</v>
      </c>
      <c r="D798" s="4" t="s">
        <v>11888</v>
      </c>
      <c r="E798" s="4" t="s">
        <v>11906</v>
      </c>
      <c r="F798" s="4" t="s">
        <v>11890</v>
      </c>
      <c r="G798" s="4" t="s">
        <v>11907</v>
      </c>
      <c r="H798" s="3" t="s">
        <v>11955</v>
      </c>
      <c r="I798" s="4" t="s">
        <v>11956</v>
      </c>
      <c r="J798" s="4" t="s">
        <v>11957</v>
      </c>
      <c r="K798" s="5" t="s">
        <v>11958</v>
      </c>
      <c r="L798" s="6">
        <v>6</v>
      </c>
      <c r="M798" s="5" t="s">
        <v>129</v>
      </c>
      <c r="N798" s="90" t="s">
        <v>528</v>
      </c>
      <c r="O798" s="4" t="s">
        <v>153</v>
      </c>
      <c r="P798" s="90" t="s">
        <v>349</v>
      </c>
      <c r="Q798" s="4" t="s">
        <v>218</v>
      </c>
      <c r="R798" s="90" t="s">
        <v>10550</v>
      </c>
      <c r="S798" s="4" t="s">
        <v>31</v>
      </c>
      <c r="T798" s="68" t="str">
        <f t="shared" si="12"/>
        <v>16. Paz, justicia e instituciones sólidas</v>
      </c>
      <c r="U798" s="90" t="s">
        <v>528</v>
      </c>
      <c r="V798" s="4" t="s">
        <v>34</v>
      </c>
      <c r="W798" s="90" t="s">
        <v>4738</v>
      </c>
      <c r="X798" s="4" t="s">
        <v>37</v>
      </c>
      <c r="Y798" s="90" t="s">
        <v>528</v>
      </c>
      <c r="Z798" s="4" t="s">
        <v>252</v>
      </c>
      <c r="AA798" s="54" t="s">
        <v>16518</v>
      </c>
      <c r="AB798" s="3" t="s">
        <v>11959</v>
      </c>
      <c r="AC798" s="4" t="s">
        <v>11960</v>
      </c>
      <c r="AD798" s="4" t="s">
        <v>11961</v>
      </c>
      <c r="AE798" s="4" t="s">
        <v>11962</v>
      </c>
      <c r="AF798" s="4" t="s">
        <v>11963</v>
      </c>
      <c r="AG798" s="4" t="s">
        <v>11964</v>
      </c>
      <c r="AH798" s="8">
        <v>1</v>
      </c>
      <c r="AI798" s="4" t="s">
        <v>11965</v>
      </c>
      <c r="AJ798" s="4" t="s">
        <v>11966</v>
      </c>
      <c r="AK798" s="4" t="s">
        <v>59</v>
      </c>
      <c r="AL798" s="4" t="s">
        <v>11967</v>
      </c>
      <c r="AM798" s="8">
        <v>0</v>
      </c>
      <c r="AN798" s="9">
        <v>0.2</v>
      </c>
      <c r="AO798" s="9">
        <v>0.4</v>
      </c>
      <c r="AP798" s="9">
        <v>1</v>
      </c>
      <c r="AQ798" s="3" t="s">
        <v>11968</v>
      </c>
      <c r="AR798" s="5" t="s">
        <v>11964</v>
      </c>
      <c r="AS798" s="5" t="s">
        <v>11969</v>
      </c>
      <c r="AT798" s="4" t="s">
        <v>11970</v>
      </c>
      <c r="AU798" s="4" t="s">
        <v>11971</v>
      </c>
      <c r="AV798" s="4" t="s">
        <v>11969</v>
      </c>
      <c r="AW798" s="4" t="s">
        <v>11972</v>
      </c>
      <c r="AX798" s="4" t="s">
        <v>11973</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708197</v>
      </c>
    </row>
    <row r="799" spans="1:200" ht="15.75" hidden="1">
      <c r="A799" s="51" t="s">
        <v>16227</v>
      </c>
      <c r="B799" s="3" t="s">
        <v>11886</v>
      </c>
      <c r="C799" s="4" t="s">
        <v>11887</v>
      </c>
      <c r="D799" s="4" t="s">
        <v>11888</v>
      </c>
      <c r="E799" s="4" t="s">
        <v>11906</v>
      </c>
      <c r="F799" s="4" t="s">
        <v>11890</v>
      </c>
      <c r="G799" s="4" t="s">
        <v>11907</v>
      </c>
      <c r="H799" s="3" t="s">
        <v>11974</v>
      </c>
      <c r="I799" s="4" t="s">
        <v>11975</v>
      </c>
      <c r="J799" s="4" t="s">
        <v>11976</v>
      </c>
      <c r="K799" s="5" t="s">
        <v>11977</v>
      </c>
      <c r="L799" s="6">
        <v>6</v>
      </c>
      <c r="M799" s="5" t="s">
        <v>129</v>
      </c>
      <c r="N799" s="90" t="s">
        <v>528</v>
      </c>
      <c r="O799" s="5" t="s">
        <v>153</v>
      </c>
      <c r="P799" s="90" t="s">
        <v>497</v>
      </c>
      <c r="Q799" s="5" t="s">
        <v>217</v>
      </c>
      <c r="R799" s="90" t="s">
        <v>10550</v>
      </c>
      <c r="S799" s="4" t="s">
        <v>31</v>
      </c>
      <c r="T799" s="68" t="str">
        <f t="shared" si="12"/>
        <v>16. Paz, justicia e instituciones sólidas</v>
      </c>
      <c r="U799" s="90" t="s">
        <v>528</v>
      </c>
      <c r="V799" s="4" t="s">
        <v>34</v>
      </c>
      <c r="W799" s="90" t="s">
        <v>4738</v>
      </c>
      <c r="X799" s="4" t="s">
        <v>37</v>
      </c>
      <c r="Y799" s="90" t="s">
        <v>528</v>
      </c>
      <c r="Z799" s="4" t="s">
        <v>252</v>
      </c>
      <c r="AA799" s="54" t="s">
        <v>16518</v>
      </c>
      <c r="AB799" s="3" t="s">
        <v>11978</v>
      </c>
      <c r="AC799" s="4" t="s">
        <v>11979</v>
      </c>
      <c r="AD799" s="4" t="s">
        <v>11980</v>
      </c>
      <c r="AE799" s="4" t="s">
        <v>11981</v>
      </c>
      <c r="AF799" s="4" t="s">
        <v>11982</v>
      </c>
      <c r="AG799" s="4" t="s">
        <v>11983</v>
      </c>
      <c r="AH799" s="8">
        <v>1</v>
      </c>
      <c r="AI799" s="4" t="s">
        <v>11984</v>
      </c>
      <c r="AJ799" s="4" t="s">
        <v>11985</v>
      </c>
      <c r="AK799" s="4" t="s">
        <v>59</v>
      </c>
      <c r="AL799" s="4" t="s">
        <v>11986</v>
      </c>
      <c r="AM799" s="9">
        <v>0.25</v>
      </c>
      <c r="AN799" s="9">
        <v>0.5</v>
      </c>
      <c r="AO799" s="9">
        <v>0.75</v>
      </c>
      <c r="AP799" s="9">
        <v>1</v>
      </c>
      <c r="AQ799" s="6">
        <v>3</v>
      </c>
      <c r="AR799" s="5" t="s">
        <v>11987</v>
      </c>
      <c r="AS799" s="5" t="s">
        <v>11988</v>
      </c>
      <c r="AT799" s="4" t="s">
        <v>11989</v>
      </c>
      <c r="AU799" s="4" t="s">
        <v>11990</v>
      </c>
      <c r="AV799" s="4" t="s">
        <v>229</v>
      </c>
      <c r="AW799" s="4" t="s">
        <v>11991</v>
      </c>
      <c r="AX799" s="4" t="s">
        <v>11992</v>
      </c>
      <c r="AY799" s="4" t="s">
        <v>229</v>
      </c>
      <c r="AZ799" s="4" t="s">
        <v>229</v>
      </c>
      <c r="BA799" s="4" t="s">
        <v>229</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31448534</v>
      </c>
    </row>
    <row r="800" spans="1:200" ht="15.75" hidden="1">
      <c r="A800" s="51" t="s">
        <v>16228</v>
      </c>
      <c r="B800" s="3" t="s">
        <v>11886</v>
      </c>
      <c r="C800" s="4" t="s">
        <v>11887</v>
      </c>
      <c r="D800" s="4" t="s">
        <v>11888</v>
      </c>
      <c r="E800" s="4" t="s">
        <v>11889</v>
      </c>
      <c r="F800" s="4" t="s">
        <v>11890</v>
      </c>
      <c r="G800" s="4" t="s">
        <v>11993</v>
      </c>
      <c r="H800" s="3" t="s">
        <v>11994</v>
      </c>
      <c r="I800" s="4" t="s">
        <v>11995</v>
      </c>
      <c r="J800" s="4" t="s">
        <v>11996</v>
      </c>
      <c r="K800" s="5" t="s">
        <v>11997</v>
      </c>
      <c r="L800" s="6">
        <v>6</v>
      </c>
      <c r="M800" s="5" t="s">
        <v>129</v>
      </c>
      <c r="N800" s="90">
        <v>3</v>
      </c>
      <c r="O800" s="4" t="s">
        <v>153</v>
      </c>
      <c r="P800" s="90">
        <v>2</v>
      </c>
      <c r="Q800" s="4" t="s">
        <v>218</v>
      </c>
      <c r="R800" s="90">
        <v>16</v>
      </c>
      <c r="S800" s="4" t="s">
        <v>31</v>
      </c>
      <c r="T800" s="68" t="str">
        <f t="shared" si="12"/>
        <v>16. Paz, justicia e instituciones sólidas</v>
      </c>
      <c r="U800" s="90" t="s">
        <v>497</v>
      </c>
      <c r="V800" s="4" t="s">
        <v>34</v>
      </c>
      <c r="W800" s="90" t="s">
        <v>528</v>
      </c>
      <c r="X800" s="4" t="s">
        <v>37</v>
      </c>
      <c r="Y800" s="90" t="s">
        <v>840</v>
      </c>
      <c r="Z800" s="4" t="s">
        <v>252</v>
      </c>
      <c r="AA800" s="54" t="s">
        <v>122</v>
      </c>
      <c r="AB800" s="3" t="s">
        <v>11998</v>
      </c>
      <c r="AC800" s="4" t="s">
        <v>11999</v>
      </c>
      <c r="AD800" s="4" t="s">
        <v>12000</v>
      </c>
      <c r="AE800" s="4" t="s">
        <v>12001</v>
      </c>
      <c r="AF800" s="4" t="s">
        <v>12002</v>
      </c>
      <c r="AG800" s="4" t="s">
        <v>12003</v>
      </c>
      <c r="AH800" s="8">
        <v>1</v>
      </c>
      <c r="AI800" s="4" t="s">
        <v>12004</v>
      </c>
      <c r="AJ800" s="4" t="s">
        <v>12005</v>
      </c>
      <c r="AK800" s="4" t="s">
        <v>59</v>
      </c>
      <c r="AL800" s="4" t="s">
        <v>12006</v>
      </c>
      <c r="AM800" s="9">
        <v>0.25</v>
      </c>
      <c r="AN800" s="9">
        <v>0.5</v>
      </c>
      <c r="AO800" s="9">
        <v>0.75</v>
      </c>
      <c r="AP800" s="9">
        <v>1</v>
      </c>
      <c r="AQ800" s="6">
        <v>1.028</v>
      </c>
      <c r="AR800" s="5" t="s">
        <v>12007</v>
      </c>
      <c r="AS800" s="5" t="s">
        <v>12008</v>
      </c>
      <c r="AT800" s="4" t="s">
        <v>12009</v>
      </c>
      <c r="AU800" s="4" t="s">
        <v>12010</v>
      </c>
      <c r="AV800" s="4" t="s">
        <v>12011</v>
      </c>
      <c r="AW800" s="4" t="s">
        <v>12012</v>
      </c>
      <c r="AX800" s="4" t="s">
        <v>12013</v>
      </c>
      <c r="AY800" s="4" t="s">
        <v>12014</v>
      </c>
      <c r="AZ800" s="4" t="s">
        <v>12015</v>
      </c>
      <c r="BA800" s="4" t="s">
        <v>12016</v>
      </c>
      <c r="BB800" s="4" t="s">
        <v>12017</v>
      </c>
      <c r="BC800" s="4" t="s">
        <v>12018</v>
      </c>
      <c r="BD800" s="4" t="s">
        <v>12019</v>
      </c>
      <c r="BE800" s="4" t="s">
        <v>12020</v>
      </c>
      <c r="BF800" s="4" t="s">
        <v>12021</v>
      </c>
      <c r="BG800" s="4" t="s">
        <v>12022</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Y800" s="69">
        <v>550000</v>
      </c>
    </row>
    <row r="801" spans="1:200" ht="15.75" hidden="1">
      <c r="A801" s="51" t="s">
        <v>16229</v>
      </c>
      <c r="B801" s="3" t="s">
        <v>11886</v>
      </c>
      <c r="C801" s="4" t="s">
        <v>11887</v>
      </c>
      <c r="D801" s="4" t="s">
        <v>11888</v>
      </c>
      <c r="E801" s="4" t="s">
        <v>11889</v>
      </c>
      <c r="F801" s="4" t="s">
        <v>11890</v>
      </c>
      <c r="G801" s="4" t="s">
        <v>11993</v>
      </c>
      <c r="H801" s="3" t="s">
        <v>263</v>
      </c>
      <c r="I801" s="4" t="s">
        <v>264</v>
      </c>
      <c r="J801" s="4" t="s">
        <v>12023</v>
      </c>
      <c r="K801" s="5" t="s">
        <v>12024</v>
      </c>
      <c r="L801" s="6">
        <v>6</v>
      </c>
      <c r="M801" s="5" t="s">
        <v>129</v>
      </c>
      <c r="N801" s="90">
        <v>3</v>
      </c>
      <c r="O801" s="5" t="s">
        <v>153</v>
      </c>
      <c r="P801" s="90">
        <v>1</v>
      </c>
      <c r="Q801" s="5" t="s">
        <v>217</v>
      </c>
      <c r="R801" s="90">
        <v>5</v>
      </c>
      <c r="S801" s="4" t="s">
        <v>268</v>
      </c>
      <c r="T801" s="68" t="str">
        <f t="shared" si="12"/>
        <v xml:space="preserve">5. Igualdad de género </v>
      </c>
      <c r="U801" s="90" t="s">
        <v>497</v>
      </c>
      <c r="V801" s="4" t="s">
        <v>34</v>
      </c>
      <c r="W801" s="90" t="s">
        <v>349</v>
      </c>
      <c r="X801" s="4" t="s">
        <v>269</v>
      </c>
      <c r="Y801" s="90" t="s">
        <v>840</v>
      </c>
      <c r="Z801" s="4" t="s">
        <v>270</v>
      </c>
      <c r="AA801" s="54" t="s">
        <v>16482</v>
      </c>
      <c r="AB801" s="3" t="s">
        <v>271</v>
      </c>
      <c r="AC801" s="4" t="s">
        <v>272</v>
      </c>
      <c r="AD801" s="4" t="s">
        <v>12025</v>
      </c>
      <c r="AE801" s="4" t="s">
        <v>12026</v>
      </c>
      <c r="AF801" s="4" t="s">
        <v>12027</v>
      </c>
      <c r="AG801" s="4" t="s">
        <v>12028</v>
      </c>
      <c r="AH801" s="3">
        <v>1</v>
      </c>
      <c r="AI801" s="4" t="s">
        <v>12029</v>
      </c>
      <c r="AJ801" s="4" t="s">
        <v>12030</v>
      </c>
      <c r="AK801" s="4" t="s">
        <v>520</v>
      </c>
      <c r="AL801" s="4" t="s">
        <v>12031</v>
      </c>
      <c r="AM801" s="8">
        <v>0</v>
      </c>
      <c r="AN801" s="8">
        <v>0</v>
      </c>
      <c r="AO801" s="8">
        <v>0</v>
      </c>
      <c r="AP801" s="8">
        <v>1</v>
      </c>
      <c r="AQ801" s="6">
        <v>1</v>
      </c>
      <c r="AR801" s="5" t="s">
        <v>12027</v>
      </c>
      <c r="AS801" s="5" t="s">
        <v>497</v>
      </c>
      <c r="AT801" s="4" t="s">
        <v>12032</v>
      </c>
      <c r="AU801" s="4" t="s">
        <v>1105</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50000</v>
      </c>
    </row>
    <row r="802" spans="1:200" ht="15.75" hidden="1">
      <c r="A802" s="51" t="s">
        <v>16230</v>
      </c>
      <c r="B802" s="3" t="s">
        <v>11886</v>
      </c>
      <c r="C802" s="4" t="s">
        <v>11887</v>
      </c>
      <c r="D802" s="4" t="s">
        <v>11888</v>
      </c>
      <c r="E802" s="4" t="s">
        <v>11889</v>
      </c>
      <c r="F802" s="4" t="s">
        <v>11890</v>
      </c>
      <c r="G802" s="4" t="s">
        <v>11891</v>
      </c>
      <c r="H802" s="3" t="s">
        <v>282</v>
      </c>
      <c r="I802" s="4" t="s">
        <v>283</v>
      </c>
      <c r="J802" s="4" t="s">
        <v>12023</v>
      </c>
      <c r="K802" s="5" t="s">
        <v>12033</v>
      </c>
      <c r="L802" s="6">
        <v>6</v>
      </c>
      <c r="M802" s="5" t="s">
        <v>129</v>
      </c>
      <c r="N802" s="90" t="s">
        <v>528</v>
      </c>
      <c r="O802" s="4" t="s">
        <v>153</v>
      </c>
      <c r="P802" s="90" t="s">
        <v>497</v>
      </c>
      <c r="Q802" s="4" t="s">
        <v>217</v>
      </c>
      <c r="R802" s="90">
        <v>10</v>
      </c>
      <c r="S802" s="4" t="s">
        <v>286</v>
      </c>
      <c r="T802" s="68" t="str">
        <f t="shared" si="12"/>
        <v xml:space="preserve">10. Reducción de las desigualdades </v>
      </c>
      <c r="U802" s="90" t="s">
        <v>497</v>
      </c>
      <c r="V802" s="4" t="s">
        <v>34</v>
      </c>
      <c r="W802" s="90" t="s">
        <v>349</v>
      </c>
      <c r="X802" s="4" t="s">
        <v>269</v>
      </c>
      <c r="Y802" s="90" t="s">
        <v>840</v>
      </c>
      <c r="Z802" s="4" t="s">
        <v>270</v>
      </c>
      <c r="AA802" s="54" t="s">
        <v>16482</v>
      </c>
      <c r="AB802" s="3" t="s">
        <v>287</v>
      </c>
      <c r="AC802" s="4" t="s">
        <v>288</v>
      </c>
      <c r="AD802" s="4" t="s">
        <v>12034</v>
      </c>
      <c r="AE802" s="4" t="s">
        <v>12026</v>
      </c>
      <c r="AF802" s="4" t="s">
        <v>12035</v>
      </c>
      <c r="AG802" s="4" t="s">
        <v>12028</v>
      </c>
      <c r="AH802" s="3">
        <v>1</v>
      </c>
      <c r="AI802" s="4" t="s">
        <v>12029</v>
      </c>
      <c r="AJ802" s="4" t="s">
        <v>12030</v>
      </c>
      <c r="AK802" s="4" t="s">
        <v>520</v>
      </c>
      <c r="AL802" s="4" t="s">
        <v>12031</v>
      </c>
      <c r="AM802" s="8">
        <v>0</v>
      </c>
      <c r="AN802" s="8">
        <v>0</v>
      </c>
      <c r="AO802" s="8">
        <v>0</v>
      </c>
      <c r="AP802" s="8">
        <v>1</v>
      </c>
      <c r="AQ802" s="6">
        <v>1</v>
      </c>
      <c r="AR802" s="5" t="s">
        <v>12036</v>
      </c>
      <c r="AS802" s="5" t="s">
        <v>497</v>
      </c>
      <c r="AT802" s="4" t="s">
        <v>12037</v>
      </c>
      <c r="AU802" s="4" t="s">
        <v>1105</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1526339</v>
      </c>
    </row>
    <row r="803" spans="1:200" s="15" customFormat="1" ht="15.75" hidden="1">
      <c r="A803" s="51" t="s">
        <v>16231</v>
      </c>
      <c r="B803" s="3" t="s">
        <v>11886</v>
      </c>
      <c r="C803" s="4" t="s">
        <v>11887</v>
      </c>
      <c r="D803" s="4" t="s">
        <v>11888</v>
      </c>
      <c r="E803" s="4" t="s">
        <v>11889</v>
      </c>
      <c r="F803" s="4" t="s">
        <v>11890</v>
      </c>
      <c r="G803" s="4" t="s">
        <v>11993</v>
      </c>
      <c r="H803" s="3" t="s">
        <v>12038</v>
      </c>
      <c r="I803" s="4" t="s">
        <v>12039</v>
      </c>
      <c r="J803" s="4" t="s">
        <v>12040</v>
      </c>
      <c r="K803" s="5" t="s">
        <v>12041</v>
      </c>
      <c r="L803" s="6">
        <v>6</v>
      </c>
      <c r="M803" s="5" t="s">
        <v>129</v>
      </c>
      <c r="N803" s="90">
        <v>3</v>
      </c>
      <c r="O803" s="5" t="s">
        <v>153</v>
      </c>
      <c r="P803" s="90">
        <v>1</v>
      </c>
      <c r="Q803" s="5" t="s">
        <v>217</v>
      </c>
      <c r="R803" s="90">
        <v>16</v>
      </c>
      <c r="S803" s="4" t="s">
        <v>31</v>
      </c>
      <c r="T803" s="68" t="str">
        <f t="shared" si="12"/>
        <v>16. Paz, justicia e instituciones sólidas</v>
      </c>
      <c r="U803" s="90" t="s">
        <v>528</v>
      </c>
      <c r="V803" s="4" t="s">
        <v>34</v>
      </c>
      <c r="W803" s="90" t="s">
        <v>4738</v>
      </c>
      <c r="X803" s="4" t="s">
        <v>37</v>
      </c>
      <c r="Y803" s="90" t="s">
        <v>528</v>
      </c>
      <c r="Z803" s="4" t="s">
        <v>252</v>
      </c>
      <c r="AA803" s="54" t="s">
        <v>16518</v>
      </c>
      <c r="AB803" s="3" t="s">
        <v>299</v>
      </c>
      <c r="AC803" s="4" t="s">
        <v>300</v>
      </c>
      <c r="AD803" s="4" t="s">
        <v>12042</v>
      </c>
      <c r="AE803" s="4" t="s">
        <v>12043</v>
      </c>
      <c r="AF803" s="4" t="s">
        <v>12044</v>
      </c>
      <c r="AG803" s="4" t="s">
        <v>12045</v>
      </c>
      <c r="AH803" s="8">
        <v>1</v>
      </c>
      <c r="AI803" s="4" t="s">
        <v>12046</v>
      </c>
      <c r="AJ803" s="4" t="s">
        <v>12047</v>
      </c>
      <c r="AK803" s="4" t="s">
        <v>59</v>
      </c>
      <c r="AL803" s="4" t="s">
        <v>12006</v>
      </c>
      <c r="AM803" s="9">
        <v>0.25</v>
      </c>
      <c r="AN803" s="9">
        <v>0.5</v>
      </c>
      <c r="AO803" s="9">
        <v>0.75</v>
      </c>
      <c r="AP803" s="9">
        <v>1</v>
      </c>
      <c r="AQ803" s="6">
        <v>1.014</v>
      </c>
      <c r="AR803" s="5" t="s">
        <v>12007</v>
      </c>
      <c r="AS803" s="5" t="s">
        <v>12048</v>
      </c>
      <c r="AT803" s="4" t="s">
        <v>12049</v>
      </c>
      <c r="AU803" s="4" t="s">
        <v>12050</v>
      </c>
      <c r="AV803" s="4" t="s">
        <v>12051</v>
      </c>
      <c r="AW803" s="4" t="s">
        <v>12015</v>
      </c>
      <c r="AX803" s="4" t="s">
        <v>12016</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
        <v>16233</v>
      </c>
      <c r="B804" s="3" t="s">
        <v>12054</v>
      </c>
      <c r="C804" s="4" t="s">
        <v>12055</v>
      </c>
      <c r="D804" s="4" t="s">
        <v>12056</v>
      </c>
      <c r="E804" s="4" t="s">
        <v>12057</v>
      </c>
      <c r="F804" s="4" t="s">
        <v>12058</v>
      </c>
      <c r="G804" s="4" t="s">
        <v>12059</v>
      </c>
      <c r="H804" s="3" t="s">
        <v>12115</v>
      </c>
      <c r="I804" s="4" t="s">
        <v>12116</v>
      </c>
      <c r="J804" s="4" t="s">
        <v>12059</v>
      </c>
      <c r="K804" s="5" t="s">
        <v>12117</v>
      </c>
      <c r="L804" s="6">
        <v>6</v>
      </c>
      <c r="M804" s="5" t="s">
        <v>129</v>
      </c>
      <c r="N804" s="90" t="s">
        <v>349</v>
      </c>
      <c r="O804" s="4" t="s">
        <v>152</v>
      </c>
      <c r="P804" s="90" t="s">
        <v>497</v>
      </c>
      <c r="Q804" s="4" t="s">
        <v>213</v>
      </c>
      <c r="R804" s="90">
        <v>16</v>
      </c>
      <c r="S804" s="4" t="s">
        <v>31</v>
      </c>
      <c r="T804" s="68" t="str">
        <f t="shared" si="12"/>
        <v>16. Paz, justicia e instituciones sólidas</v>
      </c>
      <c r="U804" s="90" t="s">
        <v>349</v>
      </c>
      <c r="V804" s="4" t="s">
        <v>350</v>
      </c>
      <c r="W804" s="90" t="s">
        <v>498</v>
      </c>
      <c r="X804" s="4" t="s">
        <v>693</v>
      </c>
      <c r="Y804" s="90" t="s">
        <v>528</v>
      </c>
      <c r="Z804" s="4" t="s">
        <v>694</v>
      </c>
      <c r="AA804" s="54" t="s">
        <v>16489</v>
      </c>
      <c r="AB804" s="3" t="s">
        <v>695</v>
      </c>
      <c r="AC804" s="4" t="s">
        <v>206</v>
      </c>
      <c r="AD804" s="4" t="s">
        <v>12118</v>
      </c>
      <c r="AE804" s="4" t="s">
        <v>12062</v>
      </c>
      <c r="AF804" s="4" t="s">
        <v>12119</v>
      </c>
      <c r="AG804" s="4" t="s">
        <v>12120</v>
      </c>
      <c r="AH804" s="8">
        <v>0.1</v>
      </c>
      <c r="AI804" s="4" t="s">
        <v>12121</v>
      </c>
      <c r="AJ804" s="4" t="s">
        <v>12122</v>
      </c>
      <c r="AK804" s="4" t="s">
        <v>59</v>
      </c>
      <c r="AL804" s="4" t="s">
        <v>12123</v>
      </c>
      <c r="AM804" s="9">
        <v>0.01</v>
      </c>
      <c r="AN804" s="9">
        <v>0.03</v>
      </c>
      <c r="AO804" s="9">
        <v>0.06</v>
      </c>
      <c r="AP804" s="9">
        <v>0.1</v>
      </c>
      <c r="AQ804" s="6">
        <v>0.3</v>
      </c>
      <c r="AR804" s="5" t="s">
        <v>12124</v>
      </c>
      <c r="AS804" s="5" t="s">
        <v>12125</v>
      </c>
      <c r="AT804" s="4" t="s">
        <v>12070</v>
      </c>
      <c r="AU804" s="4" t="s">
        <v>12071</v>
      </c>
      <c r="AV804" s="4" t="s">
        <v>12126</v>
      </c>
      <c r="AW804" s="4" t="s">
        <v>12127</v>
      </c>
      <c r="AX804" s="4" t="s">
        <v>12128</v>
      </c>
      <c r="AY804" s="4" t="s">
        <v>12129</v>
      </c>
      <c r="AZ804" s="4" t="s">
        <v>12130</v>
      </c>
      <c r="BA804" s="4" t="s">
        <v>12131</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5052383</v>
      </c>
    </row>
    <row r="805" spans="1:200" ht="15.75" hidden="1">
      <c r="A805" s="51" t="s">
        <v>16234</v>
      </c>
      <c r="B805" s="3" t="s">
        <v>12054</v>
      </c>
      <c r="C805" s="4" t="s">
        <v>12055</v>
      </c>
      <c r="D805" s="4" t="s">
        <v>12056</v>
      </c>
      <c r="E805" s="4" t="s">
        <v>12057</v>
      </c>
      <c r="F805" s="4" t="s">
        <v>12058</v>
      </c>
      <c r="G805" s="4" t="s">
        <v>12059</v>
      </c>
      <c r="H805" s="3" t="s">
        <v>14</v>
      </c>
      <c r="I805" s="4" t="s">
        <v>16</v>
      </c>
      <c r="J805" s="4" t="s">
        <v>12104</v>
      </c>
      <c r="K805" s="5" t="s">
        <v>12105</v>
      </c>
      <c r="L805" s="6">
        <v>6</v>
      </c>
      <c r="M805" s="5" t="s">
        <v>129</v>
      </c>
      <c r="N805" s="90" t="s">
        <v>528</v>
      </c>
      <c r="O805" s="5" t="s">
        <v>153</v>
      </c>
      <c r="P805" s="90" t="s">
        <v>349</v>
      </c>
      <c r="Q805" s="5" t="s">
        <v>218</v>
      </c>
      <c r="R805" s="90" t="s">
        <v>1593</v>
      </c>
      <c r="S805" s="4" t="s">
        <v>286</v>
      </c>
      <c r="T805" s="68" t="str">
        <f t="shared" si="12"/>
        <v xml:space="preserve">10. Reducción de las desigualdades </v>
      </c>
      <c r="U805" s="90" t="s">
        <v>349</v>
      </c>
      <c r="V805" s="4" t="s">
        <v>350</v>
      </c>
      <c r="W805" s="90" t="s">
        <v>498</v>
      </c>
      <c r="X805" s="4" t="s">
        <v>693</v>
      </c>
      <c r="Y805" s="90" t="s">
        <v>528</v>
      </c>
      <c r="Z805" s="4" t="s">
        <v>694</v>
      </c>
      <c r="AA805" s="54" t="s">
        <v>16489</v>
      </c>
      <c r="AB805" s="3" t="s">
        <v>42</v>
      </c>
      <c r="AC805" s="4" t="s">
        <v>44</v>
      </c>
      <c r="AD805" s="4" t="s">
        <v>12106</v>
      </c>
      <c r="AE805" s="4" t="s">
        <v>12107</v>
      </c>
      <c r="AF805" s="4" t="s">
        <v>12108</v>
      </c>
      <c r="AG805" s="4" t="s">
        <v>12109</v>
      </c>
      <c r="AH805" s="6">
        <v>56</v>
      </c>
      <c r="AI805" s="4" t="s">
        <v>12110</v>
      </c>
      <c r="AJ805" s="4" t="s">
        <v>12111</v>
      </c>
      <c r="AK805" s="4" t="s">
        <v>403</v>
      </c>
      <c r="AL805" s="4" t="s">
        <v>12112</v>
      </c>
      <c r="AM805" s="6">
        <v>56</v>
      </c>
      <c r="AN805" s="6">
        <v>56</v>
      </c>
      <c r="AO805" s="6">
        <v>56</v>
      </c>
      <c r="AP805" s="6">
        <v>56</v>
      </c>
      <c r="AQ805" s="6">
        <v>56</v>
      </c>
      <c r="AR805" s="5" t="s">
        <v>12113</v>
      </c>
      <c r="AS805" s="5" t="s">
        <v>12114</v>
      </c>
      <c r="AT805" s="4" t="s">
        <v>12092</v>
      </c>
      <c r="AU805" s="4" t="s">
        <v>8180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Y805" s="69">
        <v>20915311.93</v>
      </c>
    </row>
    <row r="806" spans="1:200" ht="15.75" hidden="1">
      <c r="A806" s="51" t="s">
        <v>16235</v>
      </c>
      <c r="B806" s="3" t="s">
        <v>12054</v>
      </c>
      <c r="C806" s="4" t="s">
        <v>12055</v>
      </c>
      <c r="D806" s="4" t="s">
        <v>12056</v>
      </c>
      <c r="E806" s="4" t="s">
        <v>12057</v>
      </c>
      <c r="F806" s="4" t="s">
        <v>12058</v>
      </c>
      <c r="G806" s="4" t="s">
        <v>12059</v>
      </c>
      <c r="H806" s="3" t="s">
        <v>231</v>
      </c>
      <c r="I806" s="4" t="s">
        <v>232</v>
      </c>
      <c r="J806" s="4" t="s">
        <v>12093</v>
      </c>
      <c r="K806" s="5" t="s">
        <v>12094</v>
      </c>
      <c r="L806" s="6">
        <v>6</v>
      </c>
      <c r="M806" s="5" t="s">
        <v>129</v>
      </c>
      <c r="N806" s="90" t="s">
        <v>498</v>
      </c>
      <c r="O806" s="4" t="s">
        <v>155</v>
      </c>
      <c r="P806" s="90" t="s">
        <v>497</v>
      </c>
      <c r="Q806" s="4" t="s">
        <v>221</v>
      </c>
      <c r="R806" s="90">
        <v>16</v>
      </c>
      <c r="S806" s="4" t="s">
        <v>31</v>
      </c>
      <c r="T806" s="68" t="str">
        <f t="shared" si="12"/>
        <v>16. Paz, justicia e instituciones sólidas</v>
      </c>
      <c r="U806" s="90" t="s">
        <v>497</v>
      </c>
      <c r="V806" s="4" t="s">
        <v>34</v>
      </c>
      <c r="W806" s="90" t="s">
        <v>3581</v>
      </c>
      <c r="X806" s="4" t="s">
        <v>235</v>
      </c>
      <c r="Y806" s="90" t="s">
        <v>349</v>
      </c>
      <c r="Z806" s="4" t="s">
        <v>236</v>
      </c>
      <c r="AA806" s="54" t="s">
        <v>16481</v>
      </c>
      <c r="AB806" s="3" t="s">
        <v>237</v>
      </c>
      <c r="AC806" s="4" t="s">
        <v>238</v>
      </c>
      <c r="AD806" s="4" t="s">
        <v>12095</v>
      </c>
      <c r="AE806" s="4" t="s">
        <v>12096</v>
      </c>
      <c r="AF806" s="4" t="s">
        <v>12097</v>
      </c>
      <c r="AG806" s="4" t="s">
        <v>12098</v>
      </c>
      <c r="AH806" s="6">
        <v>1</v>
      </c>
      <c r="AI806" s="4" t="s">
        <v>12099</v>
      </c>
      <c r="AJ806" s="4" t="s">
        <v>12100</v>
      </c>
      <c r="AK806" s="4" t="s">
        <v>403</v>
      </c>
      <c r="AL806" s="4" t="s">
        <v>12101</v>
      </c>
      <c r="AM806" s="8">
        <v>0</v>
      </c>
      <c r="AN806" s="8">
        <v>0</v>
      </c>
      <c r="AO806" s="8">
        <v>1</v>
      </c>
      <c r="AP806" s="8">
        <v>1</v>
      </c>
      <c r="AQ806" s="6">
        <v>2</v>
      </c>
      <c r="AR806" s="5" t="s">
        <v>12102</v>
      </c>
      <c r="AS806" s="5" t="s">
        <v>12103</v>
      </c>
      <c r="AT806" s="4" t="s">
        <v>12092</v>
      </c>
      <c r="AU806" s="4" t="s">
        <v>8180</v>
      </c>
      <c r="AV806" s="4" t="s">
        <v>229</v>
      </c>
      <c r="AW806" s="4" t="s">
        <v>229</v>
      </c>
      <c r="AX806" s="4" t="s">
        <v>229</v>
      </c>
      <c r="AY806" s="4" t="s">
        <v>229</v>
      </c>
      <c r="AZ806" s="4" t="s">
        <v>229</v>
      </c>
      <c r="BA806" s="4" t="s">
        <v>229</v>
      </c>
      <c r="BB806" s="4" t="s">
        <v>229</v>
      </c>
      <c r="BC806" s="4" t="s">
        <v>229</v>
      </c>
      <c r="BD806" s="4" t="s">
        <v>229</v>
      </c>
      <c r="BE806" s="4" t="s">
        <v>229</v>
      </c>
      <c r="BF806" s="4" t="s">
        <v>229</v>
      </c>
      <c r="BG806" s="4" t="s">
        <v>229</v>
      </c>
      <c r="BH806" s="4" t="s">
        <v>229</v>
      </c>
      <c r="BI806" s="4" t="s">
        <v>229</v>
      </c>
      <c r="BJ806" s="4" t="s">
        <v>229</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W806" t="s">
        <v>120</v>
      </c>
      <c r="BY806" s="69">
        <v>80000</v>
      </c>
    </row>
    <row r="807" spans="1:200" ht="15.75" hidden="1">
      <c r="A807" s="51" t="s">
        <v>16236</v>
      </c>
      <c r="B807" s="3" t="s">
        <v>12054</v>
      </c>
      <c r="C807" s="4" t="s">
        <v>12055</v>
      </c>
      <c r="D807" s="4" t="s">
        <v>12056</v>
      </c>
      <c r="E807" s="4" t="s">
        <v>12057</v>
      </c>
      <c r="F807" s="4" t="s">
        <v>12058</v>
      </c>
      <c r="G807" s="4" t="s">
        <v>12059</v>
      </c>
      <c r="H807" s="3" t="s">
        <v>248</v>
      </c>
      <c r="I807" s="4" t="s">
        <v>249</v>
      </c>
      <c r="J807" s="4" t="s">
        <v>12080</v>
      </c>
      <c r="K807" s="5" t="s">
        <v>12081</v>
      </c>
      <c r="L807" s="6">
        <v>6</v>
      </c>
      <c r="M807" s="5" t="s">
        <v>129</v>
      </c>
      <c r="N807" s="90">
        <v>3</v>
      </c>
      <c r="O807" s="5" t="s">
        <v>153</v>
      </c>
      <c r="P807" s="90">
        <v>2</v>
      </c>
      <c r="Q807" s="5" t="s">
        <v>218</v>
      </c>
      <c r="R807" s="90">
        <v>16</v>
      </c>
      <c r="S807" s="4" t="s">
        <v>31</v>
      </c>
      <c r="T807" s="68" t="str">
        <f t="shared" si="12"/>
        <v>16. Paz, justicia e instituciones sólidas</v>
      </c>
      <c r="U807" s="90" t="s">
        <v>528</v>
      </c>
      <c r="V807" s="4" t="s">
        <v>34</v>
      </c>
      <c r="W807" s="90" t="s">
        <v>4738</v>
      </c>
      <c r="X807" s="4" t="s">
        <v>37</v>
      </c>
      <c r="Y807" s="90" t="s">
        <v>528</v>
      </c>
      <c r="Z807" s="4" t="s">
        <v>252</v>
      </c>
      <c r="AA807" s="54" t="s">
        <v>16518</v>
      </c>
      <c r="AB807" s="3" t="s">
        <v>253</v>
      </c>
      <c r="AC807" s="4" t="s">
        <v>254</v>
      </c>
      <c r="AD807" s="4" t="s">
        <v>12082</v>
      </c>
      <c r="AE807" s="4" t="s">
        <v>12083</v>
      </c>
      <c r="AF807" s="4" t="s">
        <v>12084</v>
      </c>
      <c r="AG807" s="4" t="s">
        <v>12085</v>
      </c>
      <c r="AH807" s="6">
        <v>1</v>
      </c>
      <c r="AI807" s="4" t="s">
        <v>12086</v>
      </c>
      <c r="AJ807" s="4" t="s">
        <v>12087</v>
      </c>
      <c r="AK807" s="4" t="s">
        <v>844</v>
      </c>
      <c r="AL807" s="4" t="s">
        <v>12088</v>
      </c>
      <c r="AM807" s="6">
        <v>1</v>
      </c>
      <c r="AN807" s="6">
        <v>1</v>
      </c>
      <c r="AO807" s="6">
        <v>1</v>
      </c>
      <c r="AP807" s="6">
        <v>1</v>
      </c>
      <c r="AQ807" s="3" t="s">
        <v>12089</v>
      </c>
      <c r="AR807" s="5" t="s">
        <v>12090</v>
      </c>
      <c r="AS807" s="5" t="s">
        <v>12091</v>
      </c>
      <c r="AT807" s="4" t="s">
        <v>12092</v>
      </c>
      <c r="AU807" s="4" t="s">
        <v>8180</v>
      </c>
      <c r="AV807" s="4" t="s">
        <v>229</v>
      </c>
      <c r="AW807" s="4" t="s">
        <v>229</v>
      </c>
      <c r="AX807" s="4" t="s">
        <v>229</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8181674</v>
      </c>
    </row>
    <row r="808" spans="1:200" ht="15.75" hidden="1">
      <c r="A808" s="51" t="s">
        <v>16237</v>
      </c>
      <c r="B808" s="3" t="s">
        <v>12054</v>
      </c>
      <c r="C808" s="4" t="s">
        <v>12055</v>
      </c>
      <c r="D808" s="4" t="s">
        <v>12056</v>
      </c>
      <c r="E808" s="4" t="s">
        <v>12057</v>
      </c>
      <c r="F808" s="4" t="s">
        <v>12058</v>
      </c>
      <c r="G808" s="4" t="s">
        <v>12059</v>
      </c>
      <c r="H808" s="3" t="s">
        <v>263</v>
      </c>
      <c r="I808" s="4" t="s">
        <v>264</v>
      </c>
      <c r="J808" s="4" t="s">
        <v>12059</v>
      </c>
      <c r="K808" s="5" t="s">
        <v>12072</v>
      </c>
      <c r="L808" s="6">
        <v>6</v>
      </c>
      <c r="M808" s="5" t="s">
        <v>129</v>
      </c>
      <c r="N808" s="90" t="s">
        <v>840</v>
      </c>
      <c r="O808" s="4" t="s">
        <v>12073</v>
      </c>
      <c r="P808" s="90" t="s">
        <v>497</v>
      </c>
      <c r="Q808" s="4" t="s">
        <v>219</v>
      </c>
      <c r="R808" s="90">
        <v>5</v>
      </c>
      <c r="S808" s="4" t="s">
        <v>268</v>
      </c>
      <c r="T808" s="68" t="str">
        <f t="shared" si="12"/>
        <v xml:space="preserve">5. Igualdad de género </v>
      </c>
      <c r="U808" s="90" t="s">
        <v>497</v>
      </c>
      <c r="V808" s="4" t="s">
        <v>34</v>
      </c>
      <c r="W808" s="90" t="s">
        <v>349</v>
      </c>
      <c r="X808" s="4" t="s">
        <v>269</v>
      </c>
      <c r="Y808" s="90" t="s">
        <v>840</v>
      </c>
      <c r="Z808" s="4" t="s">
        <v>270</v>
      </c>
      <c r="AA808" s="54" t="s">
        <v>16482</v>
      </c>
      <c r="AB808" s="3" t="s">
        <v>271</v>
      </c>
      <c r="AC808" s="4" t="s">
        <v>272</v>
      </c>
      <c r="AD808" s="4" t="s">
        <v>12074</v>
      </c>
      <c r="AE808" s="4" t="s">
        <v>12062</v>
      </c>
      <c r="AF808" s="4" t="s">
        <v>12075</v>
      </c>
      <c r="AG808" s="4" t="s">
        <v>12076</v>
      </c>
      <c r="AH808" s="8">
        <v>1</v>
      </c>
      <c r="AI808" s="4" t="s">
        <v>12077</v>
      </c>
      <c r="AJ808" s="4" t="s">
        <v>12066</v>
      </c>
      <c r="AK808" s="4" t="s">
        <v>59</v>
      </c>
      <c r="AL808" s="4" t="s">
        <v>12067</v>
      </c>
      <c r="AM808" s="9">
        <v>0.1</v>
      </c>
      <c r="AN808" s="9">
        <v>0.5</v>
      </c>
      <c r="AO808" s="9">
        <v>0.9</v>
      </c>
      <c r="AP808" s="9">
        <v>1</v>
      </c>
      <c r="AQ808" s="6">
        <v>1.2</v>
      </c>
      <c r="AR808" s="5" t="s">
        <v>12078</v>
      </c>
      <c r="AS808" s="5" t="s">
        <v>12079</v>
      </c>
      <c r="AT808" s="4" t="s">
        <v>12070</v>
      </c>
      <c r="AU808" s="4" t="s">
        <v>12071</v>
      </c>
      <c r="AV808" s="4" t="s">
        <v>229</v>
      </c>
      <c r="AW808" s="4" t="s">
        <v>229</v>
      </c>
      <c r="AX808" s="4" t="s">
        <v>229</v>
      </c>
      <c r="AY808" s="4" t="s">
        <v>229</v>
      </c>
      <c r="AZ808" s="4" t="s">
        <v>229</v>
      </c>
      <c r="BA808" s="4" t="s">
        <v>229</v>
      </c>
      <c r="BB808" s="4" t="s">
        <v>229</v>
      </c>
      <c r="BC808" s="4" t="s">
        <v>229</v>
      </c>
      <c r="BD808" s="4" t="s">
        <v>229</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255000</v>
      </c>
    </row>
    <row r="809" spans="1:200" ht="15.75" hidden="1">
      <c r="A809" s="51" t="s">
        <v>16238</v>
      </c>
      <c r="B809" s="3" t="s">
        <v>12054</v>
      </c>
      <c r="C809" s="4" t="s">
        <v>12055</v>
      </c>
      <c r="D809" s="4" t="s">
        <v>12056</v>
      </c>
      <c r="E809" s="4" t="s">
        <v>12057</v>
      </c>
      <c r="F809" s="4" t="s">
        <v>12058</v>
      </c>
      <c r="G809" s="4" t="s">
        <v>12059</v>
      </c>
      <c r="H809" s="3" t="s">
        <v>282</v>
      </c>
      <c r="I809" s="4" t="s">
        <v>283</v>
      </c>
      <c r="J809" s="4" t="s">
        <v>12059</v>
      </c>
      <c r="K809" s="5" t="s">
        <v>12060</v>
      </c>
      <c r="L809" s="6">
        <v>6</v>
      </c>
      <c r="M809" s="5" t="s">
        <v>129</v>
      </c>
      <c r="N809" s="90" t="s">
        <v>528</v>
      </c>
      <c r="O809" s="5" t="s">
        <v>153</v>
      </c>
      <c r="P809" s="90" t="s">
        <v>497</v>
      </c>
      <c r="Q809" s="5" t="s">
        <v>217</v>
      </c>
      <c r="R809" s="90">
        <v>10</v>
      </c>
      <c r="S809" s="4" t="s">
        <v>286</v>
      </c>
      <c r="T809" s="68" t="str">
        <f t="shared" si="12"/>
        <v xml:space="preserve">10. Reducción de las desigualdades </v>
      </c>
      <c r="U809" s="90" t="s">
        <v>497</v>
      </c>
      <c r="V809" s="4" t="s">
        <v>34</v>
      </c>
      <c r="W809" s="90" t="s">
        <v>349</v>
      </c>
      <c r="X809" s="4" t="s">
        <v>269</v>
      </c>
      <c r="Y809" s="90" t="s">
        <v>840</v>
      </c>
      <c r="Z809" s="4" t="s">
        <v>270</v>
      </c>
      <c r="AA809" s="54" t="s">
        <v>16482</v>
      </c>
      <c r="AB809" s="3" t="s">
        <v>287</v>
      </c>
      <c r="AC809" s="4" t="s">
        <v>288</v>
      </c>
      <c r="AD809" s="4" t="s">
        <v>12061</v>
      </c>
      <c r="AE809" s="4" t="s">
        <v>12062</v>
      </c>
      <c r="AF809" s="4" t="s">
        <v>12063</v>
      </c>
      <c r="AG809" s="4" t="s">
        <v>12064</v>
      </c>
      <c r="AH809" s="8">
        <v>1</v>
      </c>
      <c r="AI809" s="4" t="s">
        <v>12065</v>
      </c>
      <c r="AJ809" s="4" t="s">
        <v>12066</v>
      </c>
      <c r="AK809" s="4" t="s">
        <v>59</v>
      </c>
      <c r="AL809" s="4" t="s">
        <v>12067</v>
      </c>
      <c r="AM809" s="9">
        <v>0.1</v>
      </c>
      <c r="AN809" s="9">
        <v>0.5</v>
      </c>
      <c r="AO809" s="9">
        <v>0.9</v>
      </c>
      <c r="AP809" s="9">
        <v>1</v>
      </c>
      <c r="AQ809" s="6">
        <v>1.2</v>
      </c>
      <c r="AR809" s="5" t="s">
        <v>12068</v>
      </c>
      <c r="AS809" s="5" t="s">
        <v>12069</v>
      </c>
      <c r="AT809" s="4" t="s">
        <v>12070</v>
      </c>
      <c r="AU809" s="4" t="s">
        <v>12071</v>
      </c>
      <c r="AV809" s="4" t="s">
        <v>229</v>
      </c>
      <c r="AW809" s="4" t="s">
        <v>229</v>
      </c>
      <c r="AX809" s="4" t="s">
        <v>229</v>
      </c>
      <c r="AY809" s="4" t="s">
        <v>229</v>
      </c>
      <c r="AZ809" s="4" t="s">
        <v>229</v>
      </c>
      <c r="BA809" s="4" t="s">
        <v>229</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255000</v>
      </c>
    </row>
    <row r="810" spans="1:200" ht="15.75" hidden="1">
      <c r="A810" s="51" t="s">
        <v>16239</v>
      </c>
      <c r="B810" s="3" t="s">
        <v>12054</v>
      </c>
      <c r="C810" s="4" t="s">
        <v>12132</v>
      </c>
      <c r="D810" s="4" t="s">
        <v>12056</v>
      </c>
      <c r="E810" s="4" t="s">
        <v>12057</v>
      </c>
      <c r="F810" s="4" t="s">
        <v>12058</v>
      </c>
      <c r="G810" s="4" t="s">
        <v>12059</v>
      </c>
      <c r="H810" s="3" t="s">
        <v>345</v>
      </c>
      <c r="I810" s="4" t="s">
        <v>346</v>
      </c>
      <c r="J810" s="4" t="s">
        <v>347</v>
      </c>
      <c r="K810" s="5" t="s">
        <v>12133</v>
      </c>
      <c r="L810" s="6">
        <v>6</v>
      </c>
      <c r="M810" s="5" t="s">
        <v>129</v>
      </c>
      <c r="N810" s="90" t="s">
        <v>840</v>
      </c>
      <c r="O810" s="5" t="s">
        <v>12073</v>
      </c>
      <c r="P810" s="90" t="s">
        <v>497</v>
      </c>
      <c r="Q810" s="5" t="s">
        <v>219</v>
      </c>
      <c r="R810" s="90" t="s">
        <v>1593</v>
      </c>
      <c r="S810" s="4" t="s">
        <v>286</v>
      </c>
      <c r="T810" s="68" t="str">
        <f t="shared" si="12"/>
        <v xml:space="preserve">10. Reducción de las desigualdades </v>
      </c>
      <c r="U810" s="90" t="s">
        <v>349</v>
      </c>
      <c r="V810" s="4" t="s">
        <v>350</v>
      </c>
      <c r="W810" s="90" t="s">
        <v>351</v>
      </c>
      <c r="X810" s="4" t="s">
        <v>352</v>
      </c>
      <c r="Y810" s="90" t="s">
        <v>353</v>
      </c>
      <c r="Z810" s="4" t="s">
        <v>354</v>
      </c>
      <c r="AA810" s="54" t="s">
        <v>1351</v>
      </c>
      <c r="AB810" s="3" t="s">
        <v>2510</v>
      </c>
      <c r="AC810" s="4" t="s">
        <v>355</v>
      </c>
      <c r="AD810" s="4" t="s">
        <v>356</v>
      </c>
      <c r="AE810" s="4" t="s">
        <v>357</v>
      </c>
      <c r="AF810" s="4" t="s">
        <v>358</v>
      </c>
      <c r="AG810" s="4" t="s">
        <v>359</v>
      </c>
      <c r="AH810" s="8">
        <v>1</v>
      </c>
      <c r="AI810" s="4" t="s">
        <v>360</v>
      </c>
      <c r="AJ810" s="4" t="s">
        <v>361</v>
      </c>
      <c r="AK810" s="4" t="s">
        <v>59</v>
      </c>
      <c r="AL810" s="4" t="s">
        <v>362</v>
      </c>
      <c r="AM810" s="3">
        <v>0</v>
      </c>
      <c r="AN810" s="3">
        <v>0.5</v>
      </c>
      <c r="AO810" s="3">
        <v>1</v>
      </c>
      <c r="AP810" s="3">
        <v>1</v>
      </c>
      <c r="AQ810" s="3">
        <v>1</v>
      </c>
      <c r="AR810" s="4" t="s">
        <v>363</v>
      </c>
      <c r="AS810" s="4" t="s">
        <v>364</v>
      </c>
      <c r="AT810" s="4" t="s">
        <v>362</v>
      </c>
      <c r="AU810" s="4" t="s">
        <v>362</v>
      </c>
      <c r="BY810" s="69">
        <v>20000</v>
      </c>
    </row>
    <row r="811" spans="1:200" ht="15.75" hidden="1">
      <c r="A811" s="51" t="s">
        <v>16240</v>
      </c>
      <c r="B811" s="3" t="s">
        <v>12134</v>
      </c>
      <c r="C811" s="4" t="s">
        <v>12135</v>
      </c>
      <c r="D811" s="4" t="s">
        <v>12136</v>
      </c>
      <c r="E811" s="4" t="s">
        <v>12156</v>
      </c>
      <c r="F811" s="4" t="s">
        <v>12138</v>
      </c>
      <c r="G811" s="4" t="s">
        <v>12139</v>
      </c>
      <c r="H811" s="3" t="s">
        <v>12214</v>
      </c>
      <c r="I811" s="4" t="s">
        <v>12215</v>
      </c>
      <c r="J811" s="4" t="s">
        <v>12216</v>
      </c>
      <c r="K811" s="5" t="s">
        <v>12217</v>
      </c>
      <c r="L811" s="6">
        <v>6</v>
      </c>
      <c r="M811" s="5" t="s">
        <v>129</v>
      </c>
      <c r="N811" s="90">
        <v>3</v>
      </c>
      <c r="O811" s="5" t="s">
        <v>153</v>
      </c>
      <c r="P811" s="90">
        <v>2</v>
      </c>
      <c r="Q811" s="5" t="s">
        <v>218</v>
      </c>
      <c r="R811" s="90">
        <v>16</v>
      </c>
      <c r="S811" s="4" t="s">
        <v>31</v>
      </c>
      <c r="T811" s="68" t="str">
        <f t="shared" si="12"/>
        <v>16. Paz, justicia e instituciones sólidas</v>
      </c>
      <c r="U811" s="90" t="s">
        <v>497</v>
      </c>
      <c r="V811" s="4" t="s">
        <v>34</v>
      </c>
      <c r="W811" s="90" t="s">
        <v>353</v>
      </c>
      <c r="X811" s="4" t="s">
        <v>461</v>
      </c>
      <c r="Y811" s="90" t="s">
        <v>497</v>
      </c>
      <c r="Z811" s="4" t="s">
        <v>8186</v>
      </c>
      <c r="AA811" s="54" t="s">
        <v>16525</v>
      </c>
      <c r="AB811" s="3" t="s">
        <v>12218</v>
      </c>
      <c r="AC811" s="4" t="s">
        <v>12219</v>
      </c>
      <c r="AD811" s="4" t="s">
        <v>12220</v>
      </c>
      <c r="AE811" s="4" t="s">
        <v>12221</v>
      </c>
      <c r="AF811" s="4" t="s">
        <v>12222</v>
      </c>
      <c r="AG811" s="4" t="s">
        <v>12208</v>
      </c>
      <c r="AH811" s="3">
        <v>1</v>
      </c>
      <c r="AI811" s="4" t="s">
        <v>12223</v>
      </c>
      <c r="AJ811" s="4" t="s">
        <v>12224</v>
      </c>
      <c r="AK811" s="4" t="s">
        <v>471</v>
      </c>
      <c r="AL811" s="4" t="s">
        <v>12225</v>
      </c>
      <c r="AM811" s="3">
        <v>0.85</v>
      </c>
      <c r="AN811" s="3">
        <v>0.9</v>
      </c>
      <c r="AO811" s="3">
        <v>0.95</v>
      </c>
      <c r="AP811" s="3">
        <v>1</v>
      </c>
      <c r="AQ811" s="6">
        <v>1</v>
      </c>
      <c r="AR811" s="5" t="s">
        <v>12181</v>
      </c>
      <c r="AS811" s="5" t="s">
        <v>12226</v>
      </c>
      <c r="AT811" s="4" t="s">
        <v>12227</v>
      </c>
      <c r="AU811" s="4" t="s">
        <v>12228</v>
      </c>
      <c r="AV811" s="4" t="s">
        <v>12229</v>
      </c>
      <c r="AW811" s="4" t="s">
        <v>12230</v>
      </c>
      <c r="AX811" s="4" t="s">
        <v>12231</v>
      </c>
      <c r="AY811" s="4" t="s">
        <v>12232</v>
      </c>
      <c r="AZ811" s="4" t="s">
        <v>12233</v>
      </c>
      <c r="BA811" s="4" t="s">
        <v>12234</v>
      </c>
      <c r="BB811" s="4" t="s">
        <v>12235</v>
      </c>
      <c r="BC811" s="4" t="s">
        <v>12236</v>
      </c>
      <c r="BD811" s="4" t="s">
        <v>12237</v>
      </c>
      <c r="BE811" s="4" t="s">
        <v>12238</v>
      </c>
      <c r="BF811" s="4" t="s">
        <v>12239</v>
      </c>
      <c r="BG811" s="4" t="s">
        <v>12240</v>
      </c>
      <c r="BH811" s="4" t="s">
        <v>12241</v>
      </c>
      <c r="BI811" s="4" t="s">
        <v>12242</v>
      </c>
      <c r="BJ811" s="4" t="s">
        <v>12243</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X811" t="s">
        <v>9634</v>
      </c>
      <c r="BY811" s="69">
        <v>43998134</v>
      </c>
    </row>
    <row r="812" spans="1:200" ht="15.75" hidden="1">
      <c r="A812" s="51" t="s">
        <v>16241</v>
      </c>
      <c r="B812" s="3" t="s">
        <v>12134</v>
      </c>
      <c r="C812" s="4" t="s">
        <v>12135</v>
      </c>
      <c r="D812" s="4" t="s">
        <v>12136</v>
      </c>
      <c r="E812" s="4" t="s">
        <v>12156</v>
      </c>
      <c r="F812" s="4" t="s">
        <v>12138</v>
      </c>
      <c r="G812" s="4" t="s">
        <v>12139</v>
      </c>
      <c r="H812" s="3" t="s">
        <v>14</v>
      </c>
      <c r="I812" s="4" t="s">
        <v>16</v>
      </c>
      <c r="J812" s="4" t="s">
        <v>12204</v>
      </c>
      <c r="K812" s="5" t="s">
        <v>12205</v>
      </c>
      <c r="L812" s="6">
        <v>6</v>
      </c>
      <c r="M812" s="5" t="s">
        <v>129</v>
      </c>
      <c r="N812" s="90" t="s">
        <v>528</v>
      </c>
      <c r="O812" s="4" t="s">
        <v>153</v>
      </c>
      <c r="P812" s="90" t="s">
        <v>349</v>
      </c>
      <c r="Q812" s="4" t="s">
        <v>218</v>
      </c>
      <c r="R812" s="90" t="s">
        <v>1593</v>
      </c>
      <c r="S812" s="4" t="s">
        <v>286</v>
      </c>
      <c r="T812" s="68" t="str">
        <f t="shared" si="12"/>
        <v xml:space="preserve">10. Reducción de las desigualdades </v>
      </c>
      <c r="U812" s="90" t="s">
        <v>497</v>
      </c>
      <c r="V812" s="4" t="s">
        <v>34</v>
      </c>
      <c r="W812" s="90" t="s">
        <v>353</v>
      </c>
      <c r="X812" s="4" t="s">
        <v>461</v>
      </c>
      <c r="Y812" s="90" t="s">
        <v>497</v>
      </c>
      <c r="Z812" s="4" t="s">
        <v>8186</v>
      </c>
      <c r="AA812" s="54" t="s">
        <v>16525</v>
      </c>
      <c r="AB812" s="3" t="s">
        <v>42</v>
      </c>
      <c r="AC812" s="4" t="s">
        <v>44</v>
      </c>
      <c r="AD812" s="4" t="s">
        <v>12206</v>
      </c>
      <c r="AE812" s="4" t="s">
        <v>7248</v>
      </c>
      <c r="AF812" s="4" t="s">
        <v>12207</v>
      </c>
      <c r="AG812" s="4" t="s">
        <v>12208</v>
      </c>
      <c r="AH812" s="8">
        <v>1</v>
      </c>
      <c r="AI812" s="4" t="s">
        <v>12209</v>
      </c>
      <c r="AJ812" s="4" t="s">
        <v>12210</v>
      </c>
      <c r="AK812" s="4" t="s">
        <v>59</v>
      </c>
      <c r="AL812" s="4" t="s">
        <v>12211</v>
      </c>
      <c r="AM812" s="9">
        <v>0.25</v>
      </c>
      <c r="AN812" s="9">
        <v>0.5</v>
      </c>
      <c r="AO812" s="9">
        <v>0.75</v>
      </c>
      <c r="AP812" s="9">
        <v>1</v>
      </c>
      <c r="AQ812" s="6">
        <v>1.05</v>
      </c>
      <c r="AR812" s="5" t="s">
        <v>12181</v>
      </c>
      <c r="AS812" s="5" t="s">
        <v>12212</v>
      </c>
      <c r="AT812" s="4" t="s">
        <v>12182</v>
      </c>
      <c r="AU812" s="4" t="s">
        <v>12183</v>
      </c>
      <c r="AV812" s="4" t="s">
        <v>12213</v>
      </c>
      <c r="AW812" s="4" t="s">
        <v>12182</v>
      </c>
      <c r="AX812" s="4" t="s">
        <v>12183</v>
      </c>
      <c r="AY812" s="4" t="s">
        <v>229</v>
      </c>
      <c r="AZ812" s="4" t="s">
        <v>229</v>
      </c>
      <c r="BA812" s="4" t="s">
        <v>229</v>
      </c>
      <c r="BB812" s="4" t="s">
        <v>229</v>
      </c>
      <c r="BC812" s="4" t="s">
        <v>229</v>
      </c>
      <c r="BD812" s="4" t="s">
        <v>229</v>
      </c>
      <c r="BE812" s="4" t="s">
        <v>229</v>
      </c>
      <c r="BF812" s="4" t="s">
        <v>229</v>
      </c>
      <c r="BG812" s="4" t="s">
        <v>229</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226087253.27999997</v>
      </c>
    </row>
    <row r="813" spans="1:200" ht="15.75" hidden="1">
      <c r="A813" s="51" t="s">
        <v>16242</v>
      </c>
      <c r="B813" s="3" t="s">
        <v>12134</v>
      </c>
      <c r="C813" s="4" t="s">
        <v>12135</v>
      </c>
      <c r="D813" s="4" t="s">
        <v>12136</v>
      </c>
      <c r="E813" s="4" t="s">
        <v>12156</v>
      </c>
      <c r="F813" s="4" t="s">
        <v>12138</v>
      </c>
      <c r="G813" s="4" t="s">
        <v>12139</v>
      </c>
      <c r="H813" s="3" t="s">
        <v>231</v>
      </c>
      <c r="I813" s="4" t="s">
        <v>232</v>
      </c>
      <c r="J813" s="4" t="s">
        <v>12188</v>
      </c>
      <c r="K813" s="5" t="s">
        <v>12189</v>
      </c>
      <c r="L813" s="6">
        <v>6</v>
      </c>
      <c r="M813" s="5" t="s">
        <v>129</v>
      </c>
      <c r="N813" s="90" t="s">
        <v>498</v>
      </c>
      <c r="O813" s="5" t="s">
        <v>155</v>
      </c>
      <c r="P813" s="90" t="s">
        <v>497</v>
      </c>
      <c r="Q813" s="5" t="s">
        <v>221</v>
      </c>
      <c r="R813" s="90">
        <v>16</v>
      </c>
      <c r="S813" s="4" t="s">
        <v>31</v>
      </c>
      <c r="T813" s="68" t="str">
        <f t="shared" si="12"/>
        <v>16. Paz, justicia e instituciones sólidas</v>
      </c>
      <c r="U813" s="90" t="s">
        <v>497</v>
      </c>
      <c r="V813" s="4" t="s">
        <v>34</v>
      </c>
      <c r="W813" s="90" t="s">
        <v>3581</v>
      </c>
      <c r="X813" s="4" t="s">
        <v>235</v>
      </c>
      <c r="Y813" s="90" t="s">
        <v>349</v>
      </c>
      <c r="Z813" s="4" t="s">
        <v>236</v>
      </c>
      <c r="AA813" s="54" t="s">
        <v>16481</v>
      </c>
      <c r="AB813" s="3" t="s">
        <v>237</v>
      </c>
      <c r="AC813" s="4" t="s">
        <v>238</v>
      </c>
      <c r="AD813" s="4" t="s">
        <v>12190</v>
      </c>
      <c r="AE813" s="4" t="s">
        <v>12191</v>
      </c>
      <c r="AF813" s="4" t="s">
        <v>12192</v>
      </c>
      <c r="AG813" s="4" t="s">
        <v>12193</v>
      </c>
      <c r="AH813" s="3">
        <v>25</v>
      </c>
      <c r="AI813" s="4" t="s">
        <v>12194</v>
      </c>
      <c r="AJ813" s="4" t="s">
        <v>12195</v>
      </c>
      <c r="AK813" s="4" t="s">
        <v>2651</v>
      </c>
      <c r="AL813" s="4" t="s">
        <v>12196</v>
      </c>
      <c r="AM813" s="6">
        <v>100</v>
      </c>
      <c r="AN813" s="6">
        <v>66</v>
      </c>
      <c r="AO813" s="8">
        <v>0</v>
      </c>
      <c r="AP813" s="3">
        <v>25</v>
      </c>
      <c r="AQ813" s="6">
        <v>50</v>
      </c>
      <c r="AR813" s="5" t="s">
        <v>12197</v>
      </c>
      <c r="AS813" s="5" t="s">
        <v>12198</v>
      </c>
      <c r="AT813" s="4" t="s">
        <v>12185</v>
      </c>
      <c r="AU813" s="4" t="s">
        <v>12186</v>
      </c>
      <c r="AV813" s="4" t="s">
        <v>12199</v>
      </c>
      <c r="AW813" s="4" t="s">
        <v>12185</v>
      </c>
      <c r="AX813" s="4" t="s">
        <v>12186</v>
      </c>
      <c r="AY813" s="4" t="s">
        <v>12200</v>
      </c>
      <c r="AZ813" s="4" t="s">
        <v>12185</v>
      </c>
      <c r="BA813" s="4" t="s">
        <v>12186</v>
      </c>
      <c r="BB813" s="4" t="s">
        <v>12201</v>
      </c>
      <c r="BC813" s="4" t="s">
        <v>12185</v>
      </c>
      <c r="BD813" s="4" t="s">
        <v>12186</v>
      </c>
      <c r="BE813" s="4" t="s">
        <v>12202</v>
      </c>
      <c r="BF813" s="4" t="s">
        <v>12185</v>
      </c>
      <c r="BG813" s="4" t="s">
        <v>12186</v>
      </c>
      <c r="BH813" s="4" t="s">
        <v>12203</v>
      </c>
      <c r="BI813" s="4" t="s">
        <v>12185</v>
      </c>
      <c r="BJ813" s="4" t="s">
        <v>12186</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W813" t="s">
        <v>120</v>
      </c>
      <c r="BY813" s="69">
        <v>1006000</v>
      </c>
    </row>
    <row r="814" spans="1:200" ht="15.75" hidden="1">
      <c r="A814" s="51" t="s">
        <v>16243</v>
      </c>
      <c r="B814" s="3" t="s">
        <v>12134</v>
      </c>
      <c r="C814" s="4" t="s">
        <v>12135</v>
      </c>
      <c r="D814" s="4" t="s">
        <v>12136</v>
      </c>
      <c r="E814" s="4" t="s">
        <v>12156</v>
      </c>
      <c r="F814" s="4" t="s">
        <v>12138</v>
      </c>
      <c r="G814" s="4" t="s">
        <v>12139</v>
      </c>
      <c r="H814" s="3" t="s">
        <v>248</v>
      </c>
      <c r="I814" s="4" t="s">
        <v>249</v>
      </c>
      <c r="J814" s="4" t="s">
        <v>12173</v>
      </c>
      <c r="K814" s="5" t="s">
        <v>12174</v>
      </c>
      <c r="L814" s="6">
        <v>6</v>
      </c>
      <c r="M814" s="5" t="s">
        <v>129</v>
      </c>
      <c r="N814" s="90">
        <v>3</v>
      </c>
      <c r="O814" s="4" t="s">
        <v>153</v>
      </c>
      <c r="P814" s="90">
        <v>2</v>
      </c>
      <c r="Q814" s="4" t="s">
        <v>218</v>
      </c>
      <c r="R814" s="90">
        <v>16</v>
      </c>
      <c r="S814" s="4" t="s">
        <v>31</v>
      </c>
      <c r="T814" s="68" t="str">
        <f t="shared" si="12"/>
        <v>16. Paz, justicia e instituciones sólidas</v>
      </c>
      <c r="U814" s="90" t="s">
        <v>528</v>
      </c>
      <c r="V814" s="4" t="s">
        <v>34</v>
      </c>
      <c r="W814" s="90" t="s">
        <v>4738</v>
      </c>
      <c r="X814" s="4" t="s">
        <v>37</v>
      </c>
      <c r="Y814" s="90" t="s">
        <v>528</v>
      </c>
      <c r="Z814" s="4" t="s">
        <v>252</v>
      </c>
      <c r="AA814" s="54" t="s">
        <v>16518</v>
      </c>
      <c r="AB814" s="3" t="s">
        <v>253</v>
      </c>
      <c r="AC814" s="4" t="s">
        <v>254</v>
      </c>
      <c r="AD814" s="4" t="s">
        <v>12175</v>
      </c>
      <c r="AE814" s="4" t="s">
        <v>7248</v>
      </c>
      <c r="AF814" s="4" t="s">
        <v>12176</v>
      </c>
      <c r="AG814" s="4" t="s">
        <v>12177</v>
      </c>
      <c r="AH814" s="3">
        <v>25</v>
      </c>
      <c r="AI814" s="4" t="s">
        <v>12178</v>
      </c>
      <c r="AJ814" s="4" t="s">
        <v>12179</v>
      </c>
      <c r="AK814" s="4" t="s">
        <v>2651</v>
      </c>
      <c r="AL814" s="4" t="s">
        <v>12180</v>
      </c>
      <c r="AM814" s="6">
        <v>100</v>
      </c>
      <c r="AN814" s="6">
        <v>66</v>
      </c>
      <c r="AO814" s="8">
        <v>0</v>
      </c>
      <c r="AP814" s="3">
        <v>25</v>
      </c>
      <c r="AQ814" s="6">
        <v>50</v>
      </c>
      <c r="AR814" s="5" t="s">
        <v>12181</v>
      </c>
      <c r="AS814" s="5" t="s">
        <v>1974</v>
      </c>
      <c r="AT814" s="4" t="s">
        <v>12182</v>
      </c>
      <c r="AU814" s="4" t="s">
        <v>12183</v>
      </c>
      <c r="AV814" s="4" t="s">
        <v>12184</v>
      </c>
      <c r="AW814" s="4" t="s">
        <v>12185</v>
      </c>
      <c r="AX814" s="4" t="s">
        <v>12186</v>
      </c>
      <c r="AY814" s="4" t="s">
        <v>12187</v>
      </c>
      <c r="AZ814" s="4" t="s">
        <v>12182</v>
      </c>
      <c r="BA814" s="4" t="s">
        <v>12183</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150000</v>
      </c>
    </row>
    <row r="815" spans="1:200" ht="15.75" hidden="1">
      <c r="A815" s="51" t="s">
        <v>16244</v>
      </c>
      <c r="B815" s="3" t="s">
        <v>12134</v>
      </c>
      <c r="C815" s="4" t="s">
        <v>12135</v>
      </c>
      <c r="D815" s="4" t="s">
        <v>12136</v>
      </c>
      <c r="E815" s="4" t="s">
        <v>12156</v>
      </c>
      <c r="F815" s="4" t="s">
        <v>12138</v>
      </c>
      <c r="G815" s="4" t="s">
        <v>12139</v>
      </c>
      <c r="H815" s="3" t="s">
        <v>263</v>
      </c>
      <c r="I815" s="4" t="s">
        <v>264</v>
      </c>
      <c r="J815" s="4" t="s">
        <v>12157</v>
      </c>
      <c r="K815" s="5" t="s">
        <v>12158</v>
      </c>
      <c r="L815" s="6">
        <v>6</v>
      </c>
      <c r="M815" s="5" t="s">
        <v>129</v>
      </c>
      <c r="N815" s="90" t="s">
        <v>840</v>
      </c>
      <c r="O815" s="5" t="s">
        <v>12073</v>
      </c>
      <c r="P815" s="90" t="s">
        <v>497</v>
      </c>
      <c r="Q815" s="5" t="s">
        <v>219</v>
      </c>
      <c r="R815" s="90">
        <v>5</v>
      </c>
      <c r="S815" s="4" t="s">
        <v>268</v>
      </c>
      <c r="T815" s="68" t="str">
        <f t="shared" si="12"/>
        <v xml:space="preserve">5. Igualdad de género </v>
      </c>
      <c r="U815" s="90" t="s">
        <v>497</v>
      </c>
      <c r="V815" s="4" t="s">
        <v>34</v>
      </c>
      <c r="W815" s="90" t="s">
        <v>349</v>
      </c>
      <c r="X815" s="4" t="s">
        <v>269</v>
      </c>
      <c r="Y815" s="90" t="s">
        <v>840</v>
      </c>
      <c r="Z815" s="4" t="s">
        <v>270</v>
      </c>
      <c r="AA815" s="54" t="s">
        <v>16482</v>
      </c>
      <c r="AB815" s="3" t="s">
        <v>271</v>
      </c>
      <c r="AC815" s="4" t="s">
        <v>272</v>
      </c>
      <c r="AD815" s="4" t="s">
        <v>12159</v>
      </c>
      <c r="AE815" s="4" t="s">
        <v>12160</v>
      </c>
      <c r="AF815" s="4" t="s">
        <v>12161</v>
      </c>
      <c r="AG815" s="4" t="s">
        <v>12162</v>
      </c>
      <c r="AH815" s="3">
        <v>0.25</v>
      </c>
      <c r="AI815" s="4" t="s">
        <v>12163</v>
      </c>
      <c r="AJ815" s="4" t="s">
        <v>12164</v>
      </c>
      <c r="AK815" s="4" t="s">
        <v>2651</v>
      </c>
      <c r="AL815" s="4" t="s">
        <v>12165</v>
      </c>
      <c r="AM815" s="3">
        <v>0.03</v>
      </c>
      <c r="AN815" s="3">
        <v>0.09</v>
      </c>
      <c r="AO815" s="3">
        <v>0.15</v>
      </c>
      <c r="AP815" s="3">
        <v>0.25</v>
      </c>
      <c r="AQ815" s="6">
        <v>0.5</v>
      </c>
      <c r="AR815" s="5" t="s">
        <v>12166</v>
      </c>
      <c r="AS815" s="5" t="s">
        <v>12167</v>
      </c>
      <c r="AT815" s="4" t="s">
        <v>12168</v>
      </c>
      <c r="AU815" s="4" t="s">
        <v>12169</v>
      </c>
      <c r="AV815" s="4" t="s">
        <v>12170</v>
      </c>
      <c r="AW815" s="4" t="s">
        <v>12168</v>
      </c>
      <c r="AX815" s="4" t="s">
        <v>12169</v>
      </c>
      <c r="AY815" s="4" t="s">
        <v>12171</v>
      </c>
      <c r="AZ815" s="4" t="s">
        <v>12168</v>
      </c>
      <c r="BA815" s="4" t="s">
        <v>12169</v>
      </c>
      <c r="BB815" s="4" t="s">
        <v>12172</v>
      </c>
      <c r="BC815" s="4" t="s">
        <v>12168</v>
      </c>
      <c r="BD815" s="4" t="s">
        <v>12169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65000</v>
      </c>
    </row>
    <row r="816" spans="1:200" ht="15.75" hidden="1">
      <c r="A816" s="51" t="s">
        <v>16245</v>
      </c>
      <c r="B816" s="3" t="s">
        <v>12134</v>
      </c>
      <c r="C816" s="4" t="s">
        <v>12135</v>
      </c>
      <c r="D816" s="4" t="s">
        <v>12136</v>
      </c>
      <c r="E816" s="4" t="s">
        <v>12137</v>
      </c>
      <c r="F816" s="4" t="s">
        <v>12138</v>
      </c>
      <c r="G816" s="4" t="s">
        <v>12139</v>
      </c>
      <c r="H816" s="3" t="s">
        <v>282</v>
      </c>
      <c r="I816" s="4" t="s">
        <v>283</v>
      </c>
      <c r="J816" s="4" t="s">
        <v>12140</v>
      </c>
      <c r="K816" s="5" t="s">
        <v>12141</v>
      </c>
      <c r="L816" s="6">
        <v>6</v>
      </c>
      <c r="M816" s="5" t="s">
        <v>129</v>
      </c>
      <c r="N816" s="90" t="s">
        <v>528</v>
      </c>
      <c r="O816" s="4" t="s">
        <v>153</v>
      </c>
      <c r="P816" s="90" t="s">
        <v>497</v>
      </c>
      <c r="Q816" s="4" t="s">
        <v>217</v>
      </c>
      <c r="R816" s="90">
        <v>10</v>
      </c>
      <c r="S816" s="4" t="s">
        <v>286</v>
      </c>
      <c r="T816" s="68" t="str">
        <f t="shared" si="12"/>
        <v xml:space="preserve">10. Reducción de las desigualdades </v>
      </c>
      <c r="U816" s="90" t="s">
        <v>497</v>
      </c>
      <c r="V816" s="4" t="s">
        <v>34</v>
      </c>
      <c r="W816" s="90" t="s">
        <v>349</v>
      </c>
      <c r="X816" s="4" t="s">
        <v>269</v>
      </c>
      <c r="Y816" s="90" t="s">
        <v>840</v>
      </c>
      <c r="Z816" s="4" t="s">
        <v>270</v>
      </c>
      <c r="AA816" s="54" t="s">
        <v>16482</v>
      </c>
      <c r="AB816" s="3" t="s">
        <v>287</v>
      </c>
      <c r="AC816" s="4" t="s">
        <v>288</v>
      </c>
      <c r="AD816" s="4" t="s">
        <v>12142</v>
      </c>
      <c r="AE816" s="4" t="s">
        <v>12143</v>
      </c>
      <c r="AF816" s="4" t="s">
        <v>12144</v>
      </c>
      <c r="AG816" s="4" t="s">
        <v>12145</v>
      </c>
      <c r="AH816" s="8">
        <v>1</v>
      </c>
      <c r="AI816" s="4" t="s">
        <v>12146</v>
      </c>
      <c r="AJ816" s="4" t="s">
        <v>12147</v>
      </c>
      <c r="AK816" s="4" t="s">
        <v>59</v>
      </c>
      <c r="AL816" s="4" t="s">
        <v>12148</v>
      </c>
      <c r="AM816" s="9">
        <v>0.23</v>
      </c>
      <c r="AN816" s="9">
        <v>0.46</v>
      </c>
      <c r="AO816" s="9">
        <v>0.7</v>
      </c>
      <c r="AP816" s="9">
        <v>1</v>
      </c>
      <c r="AQ816" s="6">
        <v>1.03</v>
      </c>
      <c r="AR816" s="5" t="s">
        <v>12149</v>
      </c>
      <c r="AS816" s="5" t="s">
        <v>12150</v>
      </c>
      <c r="AT816" s="4" t="s">
        <v>12151</v>
      </c>
      <c r="AU816" s="4" t="s">
        <v>12152</v>
      </c>
      <c r="AV816" s="4" t="s">
        <v>12153</v>
      </c>
      <c r="AW816" s="4" t="s">
        <v>12151</v>
      </c>
      <c r="AX816" s="4" t="s">
        <v>12152</v>
      </c>
      <c r="AY816" s="4" t="s">
        <v>12154</v>
      </c>
      <c r="AZ816" s="4" t="s">
        <v>12151</v>
      </c>
      <c r="BA816" s="4" t="s">
        <v>12152</v>
      </c>
      <c r="BB816" s="4" t="s">
        <v>12155</v>
      </c>
      <c r="BC816" s="4" t="s">
        <v>12151</v>
      </c>
      <c r="BD816" s="4" t="s">
        <v>12152</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300000</v>
      </c>
    </row>
    <row r="817" spans="1:77" ht="15.75" hidden="1">
      <c r="A817" s="51" t="s">
        <v>16246</v>
      </c>
      <c r="B817" s="3" t="s">
        <v>12134</v>
      </c>
      <c r="C817" s="4" t="s">
        <v>12244</v>
      </c>
      <c r="D817" s="4" t="s">
        <v>12136</v>
      </c>
      <c r="E817" s="4" t="s">
        <v>12156</v>
      </c>
      <c r="F817" s="4" t="s">
        <v>12138</v>
      </c>
      <c r="G817" s="4" t="s">
        <v>12139</v>
      </c>
      <c r="H817" s="3" t="s">
        <v>345</v>
      </c>
      <c r="I817" s="4" t="s">
        <v>346</v>
      </c>
      <c r="J817" s="4" t="s">
        <v>347</v>
      </c>
      <c r="K817" s="5" t="s">
        <v>12245</v>
      </c>
      <c r="L817" s="6">
        <v>6</v>
      </c>
      <c r="M817" s="5" t="s">
        <v>129</v>
      </c>
      <c r="N817" s="90" t="s">
        <v>840</v>
      </c>
      <c r="O817" s="4" t="s">
        <v>154</v>
      </c>
      <c r="P817" s="90" t="s">
        <v>497</v>
      </c>
      <c r="Q817" s="4" t="s">
        <v>219</v>
      </c>
      <c r="R817" s="90" t="s">
        <v>1593</v>
      </c>
      <c r="S817" s="4" t="s">
        <v>286</v>
      </c>
      <c r="T817" s="68" t="str">
        <f t="shared" si="12"/>
        <v xml:space="preserve">10. Reducción de las desigualdades </v>
      </c>
      <c r="U817" s="90" t="s">
        <v>349</v>
      </c>
      <c r="V817" s="4" t="s">
        <v>350</v>
      </c>
      <c r="W817" s="90" t="s">
        <v>351</v>
      </c>
      <c r="X817" s="4" t="s">
        <v>352</v>
      </c>
      <c r="Y817" s="90" t="s">
        <v>353</v>
      </c>
      <c r="Z817" s="4" t="s">
        <v>354</v>
      </c>
      <c r="AA817" s="54" t="s">
        <v>1351</v>
      </c>
      <c r="AB817" s="3" t="s">
        <v>2510</v>
      </c>
      <c r="AC817" s="4" t="s">
        <v>355</v>
      </c>
      <c r="AD817" s="4" t="s">
        <v>356</v>
      </c>
      <c r="AE817" s="4" t="s">
        <v>357</v>
      </c>
      <c r="AF817" s="4" t="s">
        <v>358</v>
      </c>
      <c r="AG817" s="4" t="s">
        <v>359</v>
      </c>
      <c r="AH817" s="8">
        <v>1</v>
      </c>
      <c r="AI817" s="4" t="s">
        <v>360</v>
      </c>
      <c r="AJ817" s="4" t="s">
        <v>361</v>
      </c>
      <c r="AK817" s="4" t="s">
        <v>59</v>
      </c>
      <c r="AL817" s="4" t="s">
        <v>362</v>
      </c>
      <c r="AM817" s="3">
        <v>0</v>
      </c>
      <c r="AN817" s="3">
        <v>0.5</v>
      </c>
      <c r="AO817" s="3">
        <v>1</v>
      </c>
      <c r="AP817" s="3">
        <v>1</v>
      </c>
      <c r="AQ817" s="3">
        <v>1</v>
      </c>
      <c r="AR817" s="4" t="s">
        <v>363</v>
      </c>
      <c r="AS817" s="4" t="s">
        <v>364</v>
      </c>
      <c r="AT817" s="4" t="s">
        <v>362</v>
      </c>
      <c r="AU817" s="4" t="s">
        <v>362</v>
      </c>
      <c r="BY817" s="69">
        <v>765000</v>
      </c>
    </row>
    <row r="818" spans="1:77" ht="15.75" hidden="1">
      <c r="A818" s="51" t="s">
        <v>16247</v>
      </c>
      <c r="B818" s="3" t="s">
        <v>12246</v>
      </c>
      <c r="C818" s="4" t="s">
        <v>12247</v>
      </c>
      <c r="D818" s="4" t="s">
        <v>362</v>
      </c>
      <c r="E818" s="4" t="s">
        <v>362</v>
      </c>
      <c r="F818" s="4" t="s">
        <v>362</v>
      </c>
      <c r="G818" s="4" t="s">
        <v>362</v>
      </c>
      <c r="H818" s="3" t="s">
        <v>12248</v>
      </c>
      <c r="I818" s="4" t="s">
        <v>12249</v>
      </c>
      <c r="J818" s="4" t="s">
        <v>362</v>
      </c>
      <c r="K818" s="5" t="s">
        <v>12250</v>
      </c>
      <c r="L818" s="6">
        <v>5</v>
      </c>
      <c r="M818" s="5" t="s">
        <v>128</v>
      </c>
      <c r="N818" s="90" t="s">
        <v>349</v>
      </c>
      <c r="O818" s="4" t="s">
        <v>149</v>
      </c>
      <c r="P818" s="90" t="s">
        <v>351</v>
      </c>
      <c r="Q818" s="4" t="s">
        <v>207</v>
      </c>
      <c r="R818" s="90" t="s">
        <v>10550</v>
      </c>
      <c r="S818" s="4" t="s">
        <v>31</v>
      </c>
      <c r="T818" s="68" t="str">
        <f t="shared" si="12"/>
        <v>16. Paz, justicia e instituciones sólidas</v>
      </c>
      <c r="U818" s="90" t="s">
        <v>497</v>
      </c>
      <c r="V818" s="4" t="s">
        <v>34</v>
      </c>
      <c r="W818" s="90" t="s">
        <v>349</v>
      </c>
      <c r="X818" s="4" t="s">
        <v>269</v>
      </c>
      <c r="Y818" s="90" t="s">
        <v>349</v>
      </c>
      <c r="Z818" s="4" t="s">
        <v>3891</v>
      </c>
      <c r="AA818" s="54" t="s">
        <v>16511</v>
      </c>
      <c r="AB818" s="3" t="s">
        <v>12251</v>
      </c>
      <c r="AC818" s="4" t="s">
        <v>12252</v>
      </c>
      <c r="AD818" s="4" t="s">
        <v>362</v>
      </c>
      <c r="AE818" s="4" t="s">
        <v>362</v>
      </c>
      <c r="AF818" s="4" t="s">
        <v>362</v>
      </c>
      <c r="AG818" s="4" t="s">
        <v>362</v>
      </c>
      <c r="AH818" s="3" t="s">
        <v>362</v>
      </c>
      <c r="AI818" s="3" t="s">
        <v>362</v>
      </c>
      <c r="AJ818" s="4" t="s">
        <v>362</v>
      </c>
      <c r="AK818" s="4" t="s">
        <v>362</v>
      </c>
      <c r="AL818" s="4" t="s">
        <v>362</v>
      </c>
      <c r="AM818" s="4" t="s">
        <v>362</v>
      </c>
      <c r="AN818" s="3" t="s">
        <v>362</v>
      </c>
      <c r="AO818" s="3" t="s">
        <v>362</v>
      </c>
      <c r="AP818" s="4" t="s">
        <v>362</v>
      </c>
      <c r="AQ818" s="4" t="s">
        <v>362</v>
      </c>
      <c r="AR818" s="4" t="s">
        <v>362</v>
      </c>
      <c r="AS818" s="4" t="s">
        <v>362</v>
      </c>
      <c r="AT818" s="3" t="s">
        <v>362</v>
      </c>
      <c r="AU818" s="3" t="s">
        <v>362</v>
      </c>
      <c r="BY818" s="69">
        <v>25118003</v>
      </c>
    </row>
    <row r="819" spans="1:77" ht="15.75" hidden="1">
      <c r="A819" s="51" t="s">
        <v>16248</v>
      </c>
      <c r="B819" s="3" t="s">
        <v>12253</v>
      </c>
      <c r="C819" s="4" t="s">
        <v>12254</v>
      </c>
      <c r="D819" s="4" t="s">
        <v>12255</v>
      </c>
      <c r="E819" s="4" t="s">
        <v>12256</v>
      </c>
      <c r="F819" s="4" t="s">
        <v>12257</v>
      </c>
      <c r="G819" s="4" t="s">
        <v>12258</v>
      </c>
      <c r="H819" s="3" t="s">
        <v>12259</v>
      </c>
      <c r="I819" s="4" t="s">
        <v>12260</v>
      </c>
      <c r="J819" s="4" t="s">
        <v>12261</v>
      </c>
      <c r="K819" s="5" t="s">
        <v>12262</v>
      </c>
      <c r="L819" s="6">
        <v>2</v>
      </c>
      <c r="M819" s="5" t="s">
        <v>22</v>
      </c>
      <c r="N819" s="90">
        <v>1</v>
      </c>
      <c r="O819" s="5" t="s">
        <v>137</v>
      </c>
      <c r="P819" s="90" t="s">
        <v>349</v>
      </c>
      <c r="Q819" s="5" t="s">
        <v>174</v>
      </c>
      <c r="R819" s="90" t="s">
        <v>10550</v>
      </c>
      <c r="S819" s="4" t="s">
        <v>31</v>
      </c>
      <c r="T819" s="68" t="str">
        <f t="shared" si="12"/>
        <v>16. Paz, justicia e instituciones sólidas</v>
      </c>
      <c r="U819" s="90" t="s">
        <v>349</v>
      </c>
      <c r="V819" s="4" t="s">
        <v>350</v>
      </c>
      <c r="W819" s="90" t="s">
        <v>349</v>
      </c>
      <c r="X819" s="4" t="s">
        <v>783</v>
      </c>
      <c r="Y819" s="90" t="s">
        <v>497</v>
      </c>
      <c r="Z819" s="4" t="s">
        <v>784</v>
      </c>
      <c r="AA819" s="54" t="s">
        <v>16488</v>
      </c>
      <c r="AB819" s="3" t="s">
        <v>12263</v>
      </c>
      <c r="AC819" s="4" t="s">
        <v>12264</v>
      </c>
      <c r="AD819" s="4" t="s">
        <v>12265</v>
      </c>
      <c r="AE819" s="4" t="s">
        <v>12266</v>
      </c>
      <c r="AF819" s="4" t="s">
        <v>12267</v>
      </c>
      <c r="AG819" s="4" t="s">
        <v>12268</v>
      </c>
      <c r="AH819" s="3" t="s">
        <v>12269</v>
      </c>
      <c r="AI819" s="4" t="s">
        <v>12270</v>
      </c>
      <c r="AJ819" s="3" t="s">
        <v>12271</v>
      </c>
      <c r="AK819" s="4" t="s">
        <v>12272</v>
      </c>
      <c r="AL819" s="3" t="s">
        <v>12273</v>
      </c>
      <c r="AM819" s="8">
        <v>3274789</v>
      </c>
      <c r="AN819" s="8">
        <v>3424807</v>
      </c>
      <c r="AO819" s="8">
        <v>3644947</v>
      </c>
      <c r="AP819" s="8">
        <v>3900000</v>
      </c>
      <c r="AQ819" s="6">
        <v>20645480</v>
      </c>
      <c r="AR819" s="5" t="s">
        <v>229</v>
      </c>
      <c r="AS819" s="5" t="s">
        <v>12274</v>
      </c>
      <c r="AT819" s="4" t="s">
        <v>9588</v>
      </c>
      <c r="AU819" s="4" t="s">
        <v>9589</v>
      </c>
      <c r="AV819" s="4" t="s">
        <v>12275</v>
      </c>
      <c r="AW819" s="4" t="s">
        <v>9588</v>
      </c>
      <c r="AX819" s="4" t="s">
        <v>9589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Y819" s="69">
        <v>3992000000</v>
      </c>
    </row>
    <row r="820" spans="1:77" ht="15.75" hidden="1">
      <c r="A820" s="51" t="s">
        <v>16249</v>
      </c>
      <c r="B820" s="3" t="s">
        <v>12276</v>
      </c>
      <c r="C820" s="4" t="s">
        <v>12277</v>
      </c>
      <c r="D820" s="4" t="s">
        <v>12278</v>
      </c>
      <c r="E820" s="4" t="s">
        <v>12279</v>
      </c>
      <c r="F820" s="4" t="s">
        <v>12280</v>
      </c>
      <c r="G820" s="4" t="s">
        <v>12281</v>
      </c>
      <c r="H820" s="3" t="s">
        <v>12298</v>
      </c>
      <c r="I820" s="4" t="s">
        <v>12299</v>
      </c>
      <c r="J820" s="4" t="s">
        <v>12300</v>
      </c>
      <c r="K820" s="5" t="s">
        <v>12301</v>
      </c>
      <c r="L820" s="6">
        <v>2</v>
      </c>
      <c r="M820" s="5" t="s">
        <v>22</v>
      </c>
      <c r="N820" s="90">
        <v>1</v>
      </c>
      <c r="O820" s="5" t="s">
        <v>137</v>
      </c>
      <c r="P820" s="90" t="s">
        <v>497</v>
      </c>
      <c r="Q820" s="5" t="s">
        <v>173</v>
      </c>
      <c r="R820" s="90">
        <v>16</v>
      </c>
      <c r="S820" s="4" t="s">
        <v>31</v>
      </c>
      <c r="T820" s="68" t="str">
        <f t="shared" si="12"/>
        <v>16. Paz, justicia e instituciones sólidas</v>
      </c>
      <c r="U820" s="90" t="s">
        <v>840</v>
      </c>
      <c r="V820" s="4" t="s">
        <v>12302</v>
      </c>
      <c r="W820" s="90" t="s">
        <v>497</v>
      </c>
      <c r="X820" s="4" t="s">
        <v>12303</v>
      </c>
      <c r="Y820" s="90" t="s">
        <v>497</v>
      </c>
      <c r="Z820" s="4" t="s">
        <v>12304</v>
      </c>
      <c r="AA820" s="54" t="s">
        <v>16533</v>
      </c>
      <c r="AB820" s="3" t="s">
        <v>12305</v>
      </c>
      <c r="AC820" s="4" t="s">
        <v>12306</v>
      </c>
      <c r="AD820" s="4" t="s">
        <v>12307</v>
      </c>
      <c r="AE820" s="4" t="s">
        <v>12308</v>
      </c>
      <c r="AF820" s="4" t="s">
        <v>12309</v>
      </c>
      <c r="AG820" s="4" t="s">
        <v>12310</v>
      </c>
      <c r="AH820" s="8">
        <v>1</v>
      </c>
      <c r="AI820" s="4" t="s">
        <v>12311</v>
      </c>
      <c r="AJ820" s="4" t="s">
        <v>12312</v>
      </c>
      <c r="AK820" s="4" t="s">
        <v>59</v>
      </c>
      <c r="AL820" s="4" t="s">
        <v>12313</v>
      </c>
      <c r="AM820" s="9">
        <v>0.25</v>
      </c>
      <c r="AN820" s="9">
        <v>0.5</v>
      </c>
      <c r="AO820" s="9">
        <v>0.75</v>
      </c>
      <c r="AP820" s="9">
        <v>1</v>
      </c>
      <c r="AQ820" s="6">
        <v>1</v>
      </c>
      <c r="AR820" s="5" t="s">
        <v>12310</v>
      </c>
      <c r="AS820" s="5" t="s">
        <v>12314</v>
      </c>
      <c r="AT820" s="4" t="s">
        <v>12315</v>
      </c>
      <c r="AU820" s="4" t="s">
        <v>12316</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5899072586</v>
      </c>
    </row>
    <row r="821" spans="1:77" ht="15.75" hidden="1">
      <c r="A821" s="51" t="s">
        <v>16250</v>
      </c>
      <c r="B821" s="3" t="s">
        <v>12276</v>
      </c>
      <c r="C821" s="4" t="s">
        <v>12277</v>
      </c>
      <c r="D821" s="4" t="s">
        <v>12278</v>
      </c>
      <c r="E821" s="4" t="s">
        <v>12279</v>
      </c>
      <c r="F821" s="4" t="s">
        <v>12280</v>
      </c>
      <c r="G821" s="4" t="s">
        <v>12281</v>
      </c>
      <c r="H821" s="3" t="s">
        <v>12282</v>
      </c>
      <c r="I821" s="4" t="s">
        <v>12283</v>
      </c>
      <c r="J821" s="4" t="s">
        <v>12284</v>
      </c>
      <c r="K821" s="5" t="s">
        <v>12285</v>
      </c>
      <c r="L821" s="6">
        <v>2</v>
      </c>
      <c r="M821" s="5" t="s">
        <v>22</v>
      </c>
      <c r="N821" s="90">
        <v>1</v>
      </c>
      <c r="O821" s="4" t="s">
        <v>137</v>
      </c>
      <c r="P821" s="90" t="s">
        <v>497</v>
      </c>
      <c r="Q821" s="4" t="s">
        <v>174</v>
      </c>
      <c r="R821" s="90">
        <v>16</v>
      </c>
      <c r="S821" s="4" t="s">
        <v>31</v>
      </c>
      <c r="T821" s="68" t="str">
        <f t="shared" si="12"/>
        <v>16. Paz, justicia e instituciones sólidas</v>
      </c>
      <c r="U821" s="90" t="s">
        <v>497</v>
      </c>
      <c r="V821" s="4" t="s">
        <v>34</v>
      </c>
      <c r="W821" s="90" t="s">
        <v>498</v>
      </c>
      <c r="X821" s="4" t="s">
        <v>9575</v>
      </c>
      <c r="Y821" s="90" t="s">
        <v>349</v>
      </c>
      <c r="Z821" s="4" t="s">
        <v>9576</v>
      </c>
      <c r="AA821" s="54" t="s">
        <v>16528</v>
      </c>
      <c r="AB821" s="3" t="s">
        <v>12286</v>
      </c>
      <c r="AC821" s="4" t="s">
        <v>12287</v>
      </c>
      <c r="AD821" s="4" t="s">
        <v>12288</v>
      </c>
      <c r="AE821" s="4" t="s">
        <v>12289</v>
      </c>
      <c r="AF821" s="4" t="s">
        <v>12290</v>
      </c>
      <c r="AG821" s="4" t="s">
        <v>12291</v>
      </c>
      <c r="AH821" s="8">
        <v>1</v>
      </c>
      <c r="AI821" s="4" t="s">
        <v>12292</v>
      </c>
      <c r="AJ821" s="4" t="s">
        <v>12293</v>
      </c>
      <c r="AK821" s="4" t="s">
        <v>59</v>
      </c>
      <c r="AL821" s="4" t="s">
        <v>12294</v>
      </c>
      <c r="AM821" s="9">
        <v>0.2</v>
      </c>
      <c r="AN821" s="9">
        <v>0.4</v>
      </c>
      <c r="AO821" s="9">
        <v>0.6</v>
      </c>
      <c r="AP821" s="9">
        <v>1</v>
      </c>
      <c r="AQ821" s="6">
        <v>1</v>
      </c>
      <c r="AR821" s="5" t="s">
        <v>12295</v>
      </c>
      <c r="AS821" s="5" t="s">
        <v>12296</v>
      </c>
      <c r="AT821" s="4" t="s">
        <v>9595</v>
      </c>
      <c r="AU821" s="4" t="s">
        <v>12297</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200000000</v>
      </c>
    </row>
    <row r="822" spans="1:77" s="22" customFormat="1" ht="15.75" hidden="1">
      <c r="A822" s="51" t="s">
        <v>16251</v>
      </c>
      <c r="B822" s="3" t="s">
        <v>12317</v>
      </c>
      <c r="C822" s="4" t="s">
        <v>12318</v>
      </c>
      <c r="D822" s="4" t="s">
        <v>362</v>
      </c>
      <c r="E822" s="4" t="s">
        <v>362</v>
      </c>
      <c r="F822" s="4" t="s">
        <v>362</v>
      </c>
      <c r="G822" s="4" t="s">
        <v>362</v>
      </c>
      <c r="H822" s="3" t="s">
        <v>362</v>
      </c>
      <c r="I822" s="4" t="s">
        <v>362</v>
      </c>
      <c r="J822" s="4" t="s">
        <v>362</v>
      </c>
      <c r="K822" s="5" t="s">
        <v>12319</v>
      </c>
      <c r="L822" s="6">
        <v>1</v>
      </c>
      <c r="M822" s="5" t="s">
        <v>125</v>
      </c>
      <c r="N822" s="90" t="s">
        <v>351</v>
      </c>
      <c r="O822" s="4" t="s">
        <v>135</v>
      </c>
      <c r="P822" s="90" t="s">
        <v>528</v>
      </c>
      <c r="Q822" s="5" t="s">
        <v>169</v>
      </c>
      <c r="R822" s="90">
        <v>16</v>
      </c>
      <c r="S822" s="4" t="s">
        <v>31</v>
      </c>
      <c r="T822" s="68" t="str">
        <f t="shared" si="12"/>
        <v>16. Paz, justicia e instituciones sólidas</v>
      </c>
      <c r="U822" s="90" t="s">
        <v>497</v>
      </c>
      <c r="V822" s="4" t="s">
        <v>34</v>
      </c>
      <c r="W822" s="90" t="s">
        <v>497</v>
      </c>
      <c r="X822" s="4" t="s">
        <v>11894</v>
      </c>
      <c r="Y822" s="90" t="s">
        <v>497</v>
      </c>
      <c r="Z822" s="4" t="s">
        <v>11894</v>
      </c>
      <c r="AA822" s="54" t="s">
        <v>16534</v>
      </c>
      <c r="AB822" s="3" t="s">
        <v>12320</v>
      </c>
      <c r="AC822" s="4" t="s">
        <v>12321</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1545064147</v>
      </c>
    </row>
    <row r="823" spans="1:77" s="22" customFormat="1" ht="15.75" hidden="1">
      <c r="A823" s="51" t="s">
        <v>16252</v>
      </c>
      <c r="B823" s="3" t="s">
        <v>12322</v>
      </c>
      <c r="C823" s="4" t="s">
        <v>12323</v>
      </c>
      <c r="D823" s="4" t="s">
        <v>362</v>
      </c>
      <c r="E823" s="4" t="s">
        <v>362</v>
      </c>
      <c r="F823" s="4" t="s">
        <v>362</v>
      </c>
      <c r="G823" s="4" t="s">
        <v>362</v>
      </c>
      <c r="H823" s="3" t="s">
        <v>362</v>
      </c>
      <c r="I823" s="4" t="s">
        <v>362</v>
      </c>
      <c r="J823" s="4" t="s">
        <v>362</v>
      </c>
      <c r="K823" s="5" t="s">
        <v>12324</v>
      </c>
      <c r="L823" s="6">
        <v>6</v>
      </c>
      <c r="M823" s="5" t="s">
        <v>129</v>
      </c>
      <c r="N823" s="90">
        <v>3</v>
      </c>
      <c r="O823" s="5" t="s">
        <v>153</v>
      </c>
      <c r="P823" s="90">
        <v>2</v>
      </c>
      <c r="Q823" s="5" t="s">
        <v>218</v>
      </c>
      <c r="R823" s="90">
        <v>16</v>
      </c>
      <c r="S823" s="4" t="s">
        <v>31</v>
      </c>
      <c r="T823" s="68" t="str">
        <f t="shared" si="12"/>
        <v>16. Paz, justicia e instituciones sólidas</v>
      </c>
      <c r="U823" s="90" t="s">
        <v>497</v>
      </c>
      <c r="V823" s="4" t="s">
        <v>34</v>
      </c>
      <c r="W823" s="90" t="s">
        <v>497</v>
      </c>
      <c r="X823" s="4" t="s">
        <v>11894</v>
      </c>
      <c r="Y823" s="90" t="s">
        <v>349</v>
      </c>
      <c r="Z823" s="4" t="s">
        <v>11895</v>
      </c>
      <c r="AA823" s="54" t="s">
        <v>16532</v>
      </c>
      <c r="AB823" s="3" t="s">
        <v>12325</v>
      </c>
      <c r="AC823" s="4" t="s">
        <v>12326</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366666666</v>
      </c>
    </row>
    <row r="824" spans="1:77" s="22" customFormat="1" ht="15.75" hidden="1">
      <c r="A824" s="51" t="s">
        <v>16253</v>
      </c>
      <c r="B824" s="3" t="s">
        <v>12327</v>
      </c>
      <c r="C824" s="4" t="s">
        <v>12328</v>
      </c>
      <c r="D824" s="4" t="s">
        <v>362</v>
      </c>
      <c r="E824" s="4" t="s">
        <v>362</v>
      </c>
      <c r="F824" s="4" t="s">
        <v>362</v>
      </c>
      <c r="G824" s="4" t="s">
        <v>362</v>
      </c>
      <c r="H824" s="3" t="s">
        <v>362</v>
      </c>
      <c r="I824" s="4" t="s">
        <v>362</v>
      </c>
      <c r="J824" s="4" t="s">
        <v>362</v>
      </c>
      <c r="K824" s="5" t="s">
        <v>12329</v>
      </c>
      <c r="L824" s="6">
        <v>5</v>
      </c>
      <c r="M824" s="5" t="s">
        <v>128</v>
      </c>
      <c r="N824" s="90">
        <v>2</v>
      </c>
      <c r="O824" s="4" t="s">
        <v>149</v>
      </c>
      <c r="P824" s="90">
        <v>2</v>
      </c>
      <c r="Q824" s="4" t="s">
        <v>204</v>
      </c>
      <c r="R824" s="90">
        <v>16</v>
      </c>
      <c r="S824" s="4" t="s">
        <v>31</v>
      </c>
      <c r="T824" s="68" t="str">
        <f t="shared" si="12"/>
        <v>16. Paz, justicia e instituciones sólidas</v>
      </c>
      <c r="U824" s="90" t="s">
        <v>497</v>
      </c>
      <c r="V824" s="4" t="s">
        <v>34</v>
      </c>
      <c r="W824" s="90" t="s">
        <v>349</v>
      </c>
      <c r="X824" s="4" t="s">
        <v>12330</v>
      </c>
      <c r="Y824" s="90" t="s">
        <v>497</v>
      </c>
      <c r="Z824" s="4" t="s">
        <v>12331</v>
      </c>
      <c r="AA824" s="54" t="s">
        <v>16494</v>
      </c>
      <c r="AB824" s="3" t="s">
        <v>12332</v>
      </c>
      <c r="AC824" s="4" t="s">
        <v>12333</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5419177168</v>
      </c>
    </row>
    <row r="825" spans="1:77" s="22" customFormat="1" ht="15.75" hidden="1">
      <c r="A825" s="51" t="s">
        <v>16254</v>
      </c>
      <c r="B825" s="3" t="s">
        <v>12334</v>
      </c>
      <c r="C825" s="4" t="s">
        <v>12335</v>
      </c>
      <c r="D825" s="4" t="s">
        <v>362</v>
      </c>
      <c r="E825" s="4" t="s">
        <v>362</v>
      </c>
      <c r="F825" s="4" t="s">
        <v>362</v>
      </c>
      <c r="G825" s="4" t="s">
        <v>362</v>
      </c>
      <c r="H825" s="3" t="s">
        <v>362</v>
      </c>
      <c r="I825" s="4" t="s">
        <v>362</v>
      </c>
      <c r="J825" s="4" t="s">
        <v>362</v>
      </c>
      <c r="K825" s="5" t="s">
        <v>12336</v>
      </c>
      <c r="L825" s="6">
        <v>1</v>
      </c>
      <c r="M825" s="5" t="s">
        <v>125</v>
      </c>
      <c r="N825" s="90" t="s">
        <v>351</v>
      </c>
      <c r="O825" s="5" t="s">
        <v>135</v>
      </c>
      <c r="P825" s="90">
        <v>3</v>
      </c>
      <c r="Q825" s="5" t="s">
        <v>169</v>
      </c>
      <c r="R825" s="90">
        <v>16</v>
      </c>
      <c r="S825" s="4" t="s">
        <v>31</v>
      </c>
      <c r="T825" s="68" t="str">
        <f t="shared" si="12"/>
        <v>16. Paz, justicia e instituciones sólidas</v>
      </c>
      <c r="U825" s="90" t="s">
        <v>497</v>
      </c>
      <c r="V825" s="4" t="s">
        <v>34</v>
      </c>
      <c r="W825" s="90" t="s">
        <v>349</v>
      </c>
      <c r="X825" s="4" t="s">
        <v>12330</v>
      </c>
      <c r="Y825" s="90" t="s">
        <v>497</v>
      </c>
      <c r="Z825" s="4" t="s">
        <v>12331</v>
      </c>
      <c r="AA825" s="54" t="s">
        <v>16494</v>
      </c>
      <c r="AB825" s="3" t="s">
        <v>12337</v>
      </c>
      <c r="AC825" s="4" t="s">
        <v>12338</v>
      </c>
      <c r="AD825" s="4" t="s">
        <v>362</v>
      </c>
      <c r="AE825" s="4" t="s">
        <v>362</v>
      </c>
      <c r="AF825" s="4" t="s">
        <v>362</v>
      </c>
      <c r="AG825" s="4" t="s">
        <v>362</v>
      </c>
      <c r="AH825" s="3" t="s">
        <v>362</v>
      </c>
      <c r="AI825" s="3" t="s">
        <v>362</v>
      </c>
      <c r="AJ825" s="3" t="s">
        <v>362</v>
      </c>
      <c r="AK825" s="3" t="s">
        <v>362</v>
      </c>
      <c r="AL825" s="3" t="s">
        <v>362</v>
      </c>
      <c r="AM825" s="8">
        <v>0</v>
      </c>
      <c r="AN825" s="8">
        <v>0</v>
      </c>
      <c r="AO825" s="8">
        <v>0</v>
      </c>
      <c r="AP825" s="8">
        <v>0</v>
      </c>
      <c r="AQ825" s="6">
        <v>0</v>
      </c>
      <c r="AR825" s="5" t="s">
        <v>362</v>
      </c>
      <c r="AS825" s="5" t="s">
        <v>362</v>
      </c>
      <c r="AT825" s="4" t="s">
        <v>362</v>
      </c>
      <c r="AU825" s="4" t="s">
        <v>362</v>
      </c>
      <c r="AV825" s="4" t="s">
        <v>229</v>
      </c>
      <c r="AW825" s="21" t="s">
        <v>229</v>
      </c>
      <c r="AX825" s="21" t="s">
        <v>229</v>
      </c>
      <c r="AY825" s="21" t="s">
        <v>229</v>
      </c>
      <c r="AZ825" s="21" t="s">
        <v>229</v>
      </c>
      <c r="BA825" s="21" t="s">
        <v>229</v>
      </c>
      <c r="BB825" s="21" t="s">
        <v>229</v>
      </c>
      <c r="BC825" s="21" t="s">
        <v>229</v>
      </c>
      <c r="BD825" s="21" t="s">
        <v>229</v>
      </c>
      <c r="BE825" s="21" t="s">
        <v>229</v>
      </c>
      <c r="BF825" s="21" t="s">
        <v>229</v>
      </c>
      <c r="BG825" s="21" t="s">
        <v>229</v>
      </c>
      <c r="BH825" s="21" t="s">
        <v>229</v>
      </c>
      <c r="BI825" s="21" t="s">
        <v>229</v>
      </c>
      <c r="BJ825" s="21" t="s">
        <v>229</v>
      </c>
      <c r="BK825" s="21" t="s">
        <v>229</v>
      </c>
      <c r="BL825" s="21" t="s">
        <v>229</v>
      </c>
      <c r="BM825" s="21" t="s">
        <v>229</v>
      </c>
      <c r="BN825" s="21" t="s">
        <v>229</v>
      </c>
      <c r="BO825" s="21" t="s">
        <v>229</v>
      </c>
      <c r="BP825" s="21" t="s">
        <v>229</v>
      </c>
      <c r="BQ825" s="21" t="s">
        <v>229</v>
      </c>
      <c r="BR825" s="21" t="s">
        <v>229</v>
      </c>
      <c r="BS825" s="21" t="s">
        <v>229</v>
      </c>
      <c r="BT825" s="21" t="s">
        <v>229</v>
      </c>
      <c r="BU825" s="21" t="s">
        <v>229</v>
      </c>
      <c r="BV825" s="21" t="s">
        <v>229</v>
      </c>
      <c r="BY825" s="69">
        <v>208083334</v>
      </c>
    </row>
    <row r="826" spans="1:77" s="22" customFormat="1" ht="15.75" hidden="1">
      <c r="A826" s="51" t="s">
        <v>16255</v>
      </c>
      <c r="B826" s="3" t="s">
        <v>12339</v>
      </c>
      <c r="C826" s="4" t="s">
        <v>12340</v>
      </c>
      <c r="D826" s="4" t="s">
        <v>362</v>
      </c>
      <c r="E826" s="4" t="s">
        <v>362</v>
      </c>
      <c r="F826" s="4" t="s">
        <v>362</v>
      </c>
      <c r="G826" s="4" t="s">
        <v>362</v>
      </c>
      <c r="H826" s="3" t="s">
        <v>362</v>
      </c>
      <c r="I826" s="4" t="s">
        <v>362</v>
      </c>
      <c r="J826" s="4" t="s">
        <v>362</v>
      </c>
      <c r="K826" s="5" t="s">
        <v>12341</v>
      </c>
      <c r="L826" s="6">
        <v>1</v>
      </c>
      <c r="M826" s="5" t="s">
        <v>125</v>
      </c>
      <c r="N826" s="90" t="s">
        <v>351</v>
      </c>
      <c r="O826" s="5" t="s">
        <v>135</v>
      </c>
      <c r="P826" s="90">
        <v>3</v>
      </c>
      <c r="Q826" s="5" t="s">
        <v>169</v>
      </c>
      <c r="R826" s="90">
        <v>16</v>
      </c>
      <c r="S826" s="4" t="s">
        <v>31</v>
      </c>
      <c r="T826" s="68" t="str">
        <f t="shared" si="12"/>
        <v>16. Paz, justicia e instituciones sólidas</v>
      </c>
      <c r="U826" s="90" t="s">
        <v>497</v>
      </c>
      <c r="V826" s="4" t="s">
        <v>34</v>
      </c>
      <c r="W826" s="90" t="s">
        <v>349</v>
      </c>
      <c r="X826" s="4" t="s">
        <v>12330</v>
      </c>
      <c r="Y826" s="90" t="s">
        <v>497</v>
      </c>
      <c r="Z826" s="4" t="s">
        <v>12331</v>
      </c>
      <c r="AA826" s="54" t="s">
        <v>16494</v>
      </c>
      <c r="AB826" s="3" t="s">
        <v>12342</v>
      </c>
      <c r="AC826" s="4" t="s">
        <v>12343</v>
      </c>
      <c r="AD826" s="4" t="s">
        <v>362</v>
      </c>
      <c r="AE826" s="4" t="s">
        <v>362</v>
      </c>
      <c r="AF826" s="4" t="s">
        <v>362</v>
      </c>
      <c r="AG826" s="4" t="s">
        <v>362</v>
      </c>
      <c r="AH826" s="3" t="s">
        <v>362</v>
      </c>
      <c r="AI826" s="3" t="s">
        <v>362</v>
      </c>
      <c r="AJ826" s="3" t="s">
        <v>362</v>
      </c>
      <c r="AK826" s="3" t="s">
        <v>362</v>
      </c>
      <c r="AL826" s="3" t="s">
        <v>362</v>
      </c>
      <c r="AM826" s="8">
        <v>0</v>
      </c>
      <c r="AN826" s="8">
        <v>0</v>
      </c>
      <c r="AO826" s="8">
        <v>0</v>
      </c>
      <c r="AP826" s="8">
        <v>0</v>
      </c>
      <c r="AQ826" s="6">
        <v>0</v>
      </c>
      <c r="AR826" s="5" t="s">
        <v>362</v>
      </c>
      <c r="AS826" s="5" t="s">
        <v>362</v>
      </c>
      <c r="AT826" s="4" t="s">
        <v>362</v>
      </c>
      <c r="AU826" s="4" t="s">
        <v>362</v>
      </c>
      <c r="AV826" s="4" t="s">
        <v>229</v>
      </c>
      <c r="AW826" s="21" t="s">
        <v>229</v>
      </c>
      <c r="AX826" s="21" t="s">
        <v>229</v>
      </c>
      <c r="AY826" s="21" t="s">
        <v>229</v>
      </c>
      <c r="AZ826" s="21" t="s">
        <v>229</v>
      </c>
      <c r="BA826" s="21" t="s">
        <v>229</v>
      </c>
      <c r="BB826" s="21" t="s">
        <v>229</v>
      </c>
      <c r="BC826" s="21" t="s">
        <v>229</v>
      </c>
      <c r="BD826" s="21" t="s">
        <v>229</v>
      </c>
      <c r="BE826" s="21" t="s">
        <v>229</v>
      </c>
      <c r="BF826" s="21" t="s">
        <v>229</v>
      </c>
      <c r="BG826" s="21" t="s">
        <v>229</v>
      </c>
      <c r="BH826" s="21" t="s">
        <v>229</v>
      </c>
      <c r="BI826" s="21" t="s">
        <v>229</v>
      </c>
      <c r="BJ826" s="21" t="s">
        <v>229</v>
      </c>
      <c r="BK826" s="21" t="s">
        <v>229</v>
      </c>
      <c r="BL826" s="21" t="s">
        <v>229</v>
      </c>
      <c r="BM826" s="21" t="s">
        <v>229</v>
      </c>
      <c r="BN826" s="21" t="s">
        <v>229</v>
      </c>
      <c r="BO826" s="21" t="s">
        <v>229</v>
      </c>
      <c r="BP826" s="21" t="s">
        <v>229</v>
      </c>
      <c r="BQ826" s="21" t="s">
        <v>229</v>
      </c>
      <c r="BR826" s="21" t="s">
        <v>229</v>
      </c>
      <c r="BS826" s="21" t="s">
        <v>229</v>
      </c>
      <c r="BT826" s="21" t="s">
        <v>229</v>
      </c>
      <c r="BU826" s="21" t="s">
        <v>229</v>
      </c>
      <c r="BV826" s="21" t="s">
        <v>229</v>
      </c>
      <c r="BY826" s="69">
        <v>449717603</v>
      </c>
    </row>
    <row r="827" spans="1:77" s="22" customFormat="1" ht="15.75" hidden="1">
      <c r="A827" s="51" t="s">
        <v>16256</v>
      </c>
      <c r="B827" s="3" t="s">
        <v>12344</v>
      </c>
      <c r="C827" s="4" t="s">
        <v>12345</v>
      </c>
      <c r="D827" s="4" t="s">
        <v>362</v>
      </c>
      <c r="E827" s="4" t="s">
        <v>362</v>
      </c>
      <c r="F827" s="4" t="s">
        <v>362</v>
      </c>
      <c r="G827" s="4" t="s">
        <v>362</v>
      </c>
      <c r="H827" s="3" t="s">
        <v>362</v>
      </c>
      <c r="I827" s="4" t="s">
        <v>362</v>
      </c>
      <c r="J827" s="4" t="s">
        <v>362</v>
      </c>
      <c r="K827" s="5" t="s">
        <v>12346</v>
      </c>
      <c r="L827" s="6">
        <v>1</v>
      </c>
      <c r="M827" s="5" t="s">
        <v>125</v>
      </c>
      <c r="N827" s="90">
        <v>6</v>
      </c>
      <c r="O827" s="5" t="s">
        <v>135</v>
      </c>
      <c r="P827" s="90">
        <v>3</v>
      </c>
      <c r="Q827" s="5" t="s">
        <v>169</v>
      </c>
      <c r="R827" s="90">
        <v>16</v>
      </c>
      <c r="S827" s="4" t="s">
        <v>31</v>
      </c>
      <c r="T827" s="68" t="str">
        <f t="shared" si="12"/>
        <v>16. Paz, justicia e instituciones sólidas</v>
      </c>
      <c r="U827" s="90" t="s">
        <v>497</v>
      </c>
      <c r="V827" s="4" t="s">
        <v>34</v>
      </c>
      <c r="W827" s="90" t="s">
        <v>349</v>
      </c>
      <c r="X827" s="4" t="s">
        <v>12330</v>
      </c>
      <c r="Y827" s="90" t="s">
        <v>497</v>
      </c>
      <c r="Z827" s="4" t="s">
        <v>12331</v>
      </c>
      <c r="AA827" s="54" t="s">
        <v>16494</v>
      </c>
      <c r="AB827" s="3" t="s">
        <v>12347</v>
      </c>
      <c r="AC827" s="4" t="s">
        <v>12348</v>
      </c>
      <c r="AD827" s="4" t="s">
        <v>362</v>
      </c>
      <c r="AE827" s="4" t="s">
        <v>362</v>
      </c>
      <c r="AF827" s="4" t="s">
        <v>362</v>
      </c>
      <c r="AG827" s="4" t="s">
        <v>362</v>
      </c>
      <c r="AH827" s="3" t="s">
        <v>362</v>
      </c>
      <c r="AI827" s="3" t="s">
        <v>362</v>
      </c>
      <c r="AJ827" s="3" t="s">
        <v>362</v>
      </c>
      <c r="AK827" s="3" t="s">
        <v>362</v>
      </c>
      <c r="AL827" s="3" t="s">
        <v>362</v>
      </c>
      <c r="AM827" s="8">
        <v>0</v>
      </c>
      <c r="AN827" s="8">
        <v>0</v>
      </c>
      <c r="AO827" s="8">
        <v>0</v>
      </c>
      <c r="AP827" s="8">
        <v>0</v>
      </c>
      <c r="AQ827" s="6">
        <v>0</v>
      </c>
      <c r="AR827" s="5" t="s">
        <v>362</v>
      </c>
      <c r="AS827" s="5" t="s">
        <v>362</v>
      </c>
      <c r="AT827" s="4" t="s">
        <v>362</v>
      </c>
      <c r="AU827" s="4" t="s">
        <v>362</v>
      </c>
      <c r="AV827" s="4" t="s">
        <v>229</v>
      </c>
      <c r="AW827" s="21" t="s">
        <v>229</v>
      </c>
      <c r="AX827" s="21" t="s">
        <v>229</v>
      </c>
      <c r="AY827" s="21" t="s">
        <v>229</v>
      </c>
      <c r="AZ827" s="21" t="s">
        <v>229</v>
      </c>
      <c r="BA827" s="21" t="s">
        <v>229</v>
      </c>
      <c r="BB827" s="21" t="s">
        <v>229</v>
      </c>
      <c r="BC827" s="21" t="s">
        <v>229</v>
      </c>
      <c r="BD827" s="21" t="s">
        <v>229</v>
      </c>
      <c r="BE827" s="21" t="s">
        <v>229</v>
      </c>
      <c r="BF827" s="21" t="s">
        <v>229</v>
      </c>
      <c r="BG827" s="21" t="s">
        <v>229</v>
      </c>
      <c r="BH827" s="21" t="s">
        <v>229</v>
      </c>
      <c r="BI827" s="21" t="s">
        <v>229</v>
      </c>
      <c r="BJ827" s="21" t="s">
        <v>229</v>
      </c>
      <c r="BK827" s="21" t="s">
        <v>229</v>
      </c>
      <c r="BL827" s="21" t="s">
        <v>229</v>
      </c>
      <c r="BM827" s="21" t="s">
        <v>229</v>
      </c>
      <c r="BN827" s="21" t="s">
        <v>229</v>
      </c>
      <c r="BO827" s="21" t="s">
        <v>229</v>
      </c>
      <c r="BP827" s="21" t="s">
        <v>229</v>
      </c>
      <c r="BQ827" s="21" t="s">
        <v>229</v>
      </c>
      <c r="BR827" s="21" t="s">
        <v>229</v>
      </c>
      <c r="BS827" s="21" t="s">
        <v>229</v>
      </c>
      <c r="BT827" s="21" t="s">
        <v>229</v>
      </c>
      <c r="BU827" s="21" t="s">
        <v>229</v>
      </c>
      <c r="BV827" s="21" t="s">
        <v>229</v>
      </c>
      <c r="BY827" s="69">
        <v>404961117</v>
      </c>
    </row>
    <row r="828" spans="1:77" s="22" customFormat="1" ht="15.75" hidden="1">
      <c r="A828" s="51" t="s">
        <v>16257</v>
      </c>
      <c r="B828" s="3" t="s">
        <v>12349</v>
      </c>
      <c r="C828" s="4" t="s">
        <v>12350</v>
      </c>
      <c r="D828" s="4" t="s">
        <v>362</v>
      </c>
      <c r="E828" s="4" t="s">
        <v>362</v>
      </c>
      <c r="F828" s="4" t="s">
        <v>362</v>
      </c>
      <c r="G828" s="4" t="s">
        <v>362</v>
      </c>
      <c r="H828" s="3" t="s">
        <v>362</v>
      </c>
      <c r="I828" s="4" t="s">
        <v>362</v>
      </c>
      <c r="J828" s="4" t="s">
        <v>362</v>
      </c>
      <c r="K828" s="5" t="s">
        <v>12351</v>
      </c>
      <c r="L828" s="6">
        <v>1</v>
      </c>
      <c r="M828" s="5" t="s">
        <v>125</v>
      </c>
      <c r="N828" s="90">
        <v>6</v>
      </c>
      <c r="O828" s="4" t="s">
        <v>135</v>
      </c>
      <c r="P828" s="90">
        <v>0</v>
      </c>
      <c r="Q828" s="4" t="s">
        <v>135</v>
      </c>
      <c r="R828" s="90">
        <v>16</v>
      </c>
      <c r="S828" s="4" t="s">
        <v>31</v>
      </c>
      <c r="T828" s="68" t="str">
        <f t="shared" si="12"/>
        <v>16. Paz, justicia e instituciones sólidas</v>
      </c>
      <c r="U828" s="90" t="s">
        <v>497</v>
      </c>
      <c r="V828" s="4" t="s">
        <v>34</v>
      </c>
      <c r="W828" s="90" t="s">
        <v>349</v>
      </c>
      <c r="X828" s="4" t="s">
        <v>12330</v>
      </c>
      <c r="Y828" s="90" t="s">
        <v>840</v>
      </c>
      <c r="Z828" s="4" t="s">
        <v>12352</v>
      </c>
      <c r="AA828" s="54" t="s">
        <v>16482</v>
      </c>
      <c r="AB828" s="3" t="s">
        <v>12353</v>
      </c>
      <c r="AC828" s="4" t="s">
        <v>12354</v>
      </c>
      <c r="AD828" s="4" t="s">
        <v>362</v>
      </c>
      <c r="AE828" s="4" t="s">
        <v>362</v>
      </c>
      <c r="AF828" s="4" t="s">
        <v>362</v>
      </c>
      <c r="AG828" s="4" t="s">
        <v>362</v>
      </c>
      <c r="AH828" s="3" t="s">
        <v>362</v>
      </c>
      <c r="AI828" s="3" t="s">
        <v>362</v>
      </c>
      <c r="AJ828" s="3" t="s">
        <v>362</v>
      </c>
      <c r="AK828" s="3" t="s">
        <v>362</v>
      </c>
      <c r="AL828" s="3" t="s">
        <v>362</v>
      </c>
      <c r="AM828" s="8">
        <v>0</v>
      </c>
      <c r="AN828" s="8">
        <v>0</v>
      </c>
      <c r="AO828" s="8">
        <v>0</v>
      </c>
      <c r="AP828" s="8">
        <v>0</v>
      </c>
      <c r="AQ828" s="6">
        <v>0</v>
      </c>
      <c r="AR828" s="5" t="s">
        <v>362</v>
      </c>
      <c r="AS828" s="5" t="s">
        <v>362</v>
      </c>
      <c r="AT828" s="4" t="s">
        <v>362</v>
      </c>
      <c r="AU828" s="4" t="s">
        <v>362</v>
      </c>
      <c r="AV828" s="4" t="s">
        <v>229</v>
      </c>
      <c r="AW828" s="21" t="s">
        <v>229</v>
      </c>
      <c r="AX828" s="21" t="s">
        <v>229</v>
      </c>
      <c r="AY828" s="21" t="s">
        <v>229</v>
      </c>
      <c r="AZ828" s="21" t="s">
        <v>229</v>
      </c>
      <c r="BA828" s="21" t="s">
        <v>229</v>
      </c>
      <c r="BB828" s="21" t="s">
        <v>229</v>
      </c>
      <c r="BC828" s="21" t="s">
        <v>229</v>
      </c>
      <c r="BD828" s="21" t="s">
        <v>229</v>
      </c>
      <c r="BE828" s="21" t="s">
        <v>229</v>
      </c>
      <c r="BF828" s="21" t="s">
        <v>229</v>
      </c>
      <c r="BG828" s="21" t="s">
        <v>229</v>
      </c>
      <c r="BH828" s="21" t="s">
        <v>229</v>
      </c>
      <c r="BI828" s="21" t="s">
        <v>229</v>
      </c>
      <c r="BJ828" s="21" t="s">
        <v>229</v>
      </c>
      <c r="BK828" s="21" t="s">
        <v>229</v>
      </c>
      <c r="BL828" s="21" t="s">
        <v>229</v>
      </c>
      <c r="BM828" s="21" t="s">
        <v>229</v>
      </c>
      <c r="BN828" s="21" t="s">
        <v>229</v>
      </c>
      <c r="BO828" s="21" t="s">
        <v>229</v>
      </c>
      <c r="BP828" s="21" t="s">
        <v>229</v>
      </c>
      <c r="BQ828" s="21" t="s">
        <v>229</v>
      </c>
      <c r="BR828" s="21" t="s">
        <v>229</v>
      </c>
      <c r="BS828" s="21" t="s">
        <v>229</v>
      </c>
      <c r="BT828" s="21" t="s">
        <v>229</v>
      </c>
      <c r="BU828" s="21" t="s">
        <v>229</v>
      </c>
      <c r="BV828" s="21" t="s">
        <v>229</v>
      </c>
      <c r="BY828" s="69">
        <v>407578910</v>
      </c>
    </row>
    <row r="829" spans="1:77" s="22" customFormat="1" ht="15.75" hidden="1">
      <c r="A829" s="51" t="s">
        <v>16258</v>
      </c>
      <c r="B829" s="3" t="s">
        <v>12355</v>
      </c>
      <c r="C829" s="4" t="s">
        <v>12356</v>
      </c>
      <c r="D829" s="4" t="s">
        <v>362</v>
      </c>
      <c r="E829" s="4" t="s">
        <v>362</v>
      </c>
      <c r="F829" s="4" t="s">
        <v>362</v>
      </c>
      <c r="G829" s="4" t="s">
        <v>362</v>
      </c>
      <c r="H829" s="3" t="s">
        <v>362</v>
      </c>
      <c r="I829" s="4" t="s">
        <v>362</v>
      </c>
      <c r="J829" s="4" t="s">
        <v>362</v>
      </c>
      <c r="K829" s="5" t="s">
        <v>12357</v>
      </c>
      <c r="L829" s="6">
        <v>6</v>
      </c>
      <c r="M829" s="5" t="s">
        <v>129</v>
      </c>
      <c r="N829" s="90">
        <v>3</v>
      </c>
      <c r="O829" s="5" t="s">
        <v>12358</v>
      </c>
      <c r="P829" s="90">
        <v>1</v>
      </c>
      <c r="Q829" s="5" t="s">
        <v>217</v>
      </c>
      <c r="R829" s="90">
        <v>16</v>
      </c>
      <c r="S829" s="4" t="s">
        <v>31</v>
      </c>
      <c r="T829" s="68" t="str">
        <f t="shared" si="12"/>
        <v>16. Paz, justicia e instituciones sólidas</v>
      </c>
      <c r="U829" s="90" t="s">
        <v>497</v>
      </c>
      <c r="V829" s="4" t="s">
        <v>34</v>
      </c>
      <c r="W829" s="90" t="s">
        <v>528</v>
      </c>
      <c r="X829" s="4" t="s">
        <v>12359</v>
      </c>
      <c r="Y829" s="90" t="s">
        <v>351</v>
      </c>
      <c r="Z829" s="4" t="s">
        <v>12360</v>
      </c>
      <c r="AA829" s="54" t="s">
        <v>16535</v>
      </c>
      <c r="AB829" s="3" t="s">
        <v>12361</v>
      </c>
      <c r="AC829" s="4" t="s">
        <v>12362</v>
      </c>
      <c r="AD829" s="4" t="s">
        <v>362</v>
      </c>
      <c r="AE829" s="4" t="s">
        <v>362</v>
      </c>
      <c r="AF829" s="4" t="s">
        <v>362</v>
      </c>
      <c r="AG829" s="4" t="s">
        <v>362</v>
      </c>
      <c r="AH829" s="3" t="s">
        <v>362</v>
      </c>
      <c r="AI829" s="3" t="s">
        <v>362</v>
      </c>
      <c r="AJ829" s="3" t="s">
        <v>362</v>
      </c>
      <c r="AK829" s="3" t="s">
        <v>362</v>
      </c>
      <c r="AL829" s="3" t="s">
        <v>362</v>
      </c>
      <c r="AM829" s="8">
        <v>0</v>
      </c>
      <c r="AN829" s="8">
        <v>0</v>
      </c>
      <c r="AO829" s="8">
        <v>0</v>
      </c>
      <c r="AP829" s="8">
        <v>0</v>
      </c>
      <c r="AQ829" s="6">
        <v>0</v>
      </c>
      <c r="AR829" s="5" t="s">
        <v>362</v>
      </c>
      <c r="AS829" s="5" t="s">
        <v>362</v>
      </c>
      <c r="AT829" s="4" t="s">
        <v>362</v>
      </c>
      <c r="AU829" s="4" t="s">
        <v>362</v>
      </c>
      <c r="AV829" s="4" t="s">
        <v>229</v>
      </c>
      <c r="AW829" s="21" t="s">
        <v>229</v>
      </c>
      <c r="AX829" s="21" t="s">
        <v>229</v>
      </c>
      <c r="AY829" s="21" t="s">
        <v>229</v>
      </c>
      <c r="AZ829" s="21" t="s">
        <v>229</v>
      </c>
      <c r="BA829" s="21" t="s">
        <v>229</v>
      </c>
      <c r="BB829" s="21" t="s">
        <v>229</v>
      </c>
      <c r="BC829" s="21" t="s">
        <v>229</v>
      </c>
      <c r="BD829" s="21" t="s">
        <v>229</v>
      </c>
      <c r="BE829" s="21" t="s">
        <v>229</v>
      </c>
      <c r="BF829" s="21" t="s">
        <v>229</v>
      </c>
      <c r="BG829" s="21" t="s">
        <v>229</v>
      </c>
      <c r="BH829" s="21" t="s">
        <v>229</v>
      </c>
      <c r="BI829" s="21" t="s">
        <v>229</v>
      </c>
      <c r="BJ829" s="21" t="s">
        <v>229</v>
      </c>
      <c r="BK829" s="21" t="s">
        <v>229</v>
      </c>
      <c r="BL829" s="21" t="s">
        <v>229</v>
      </c>
      <c r="BM829" s="21" t="s">
        <v>229</v>
      </c>
      <c r="BN829" s="21" t="s">
        <v>229</v>
      </c>
      <c r="BO829" s="21" t="s">
        <v>229</v>
      </c>
      <c r="BP829" s="21" t="s">
        <v>229</v>
      </c>
      <c r="BQ829" s="21" t="s">
        <v>229</v>
      </c>
      <c r="BR829" s="21" t="s">
        <v>229</v>
      </c>
      <c r="BS829" s="21" t="s">
        <v>229</v>
      </c>
      <c r="BT829" s="21" t="s">
        <v>229</v>
      </c>
      <c r="BU829" s="21" t="s">
        <v>229</v>
      </c>
      <c r="BV829" s="21" t="s">
        <v>229</v>
      </c>
      <c r="BY829" s="69">
        <v>1427941687</v>
      </c>
    </row>
    <row r="830" spans="1:77" ht="15.75" hidden="1">
      <c r="A830" s="51" t="s">
        <v>16259</v>
      </c>
      <c r="B830" s="3" t="s">
        <v>12363</v>
      </c>
      <c r="C830" s="4" t="s">
        <v>12364</v>
      </c>
      <c r="D830" s="4" t="s">
        <v>12365</v>
      </c>
      <c r="E830" s="4" t="s">
        <v>12366</v>
      </c>
      <c r="F830" s="4" t="s">
        <v>12367</v>
      </c>
      <c r="G830" s="4" t="s">
        <v>12368</v>
      </c>
      <c r="H830" s="3" t="s">
        <v>12369</v>
      </c>
      <c r="I830" s="4" t="s">
        <v>12370</v>
      </c>
      <c r="J830" s="4" t="s">
        <v>12371</v>
      </c>
      <c r="K830" s="5" t="s">
        <v>12372</v>
      </c>
      <c r="L830" s="6">
        <v>2</v>
      </c>
      <c r="M830" s="5" t="s">
        <v>22</v>
      </c>
      <c r="N830" s="90">
        <v>1</v>
      </c>
      <c r="O830" s="4" t="s">
        <v>137</v>
      </c>
      <c r="P830" s="90" t="s">
        <v>840</v>
      </c>
      <c r="Q830" s="4" t="s">
        <v>173</v>
      </c>
      <c r="R830" s="90">
        <v>16</v>
      </c>
      <c r="S830" s="4" t="s">
        <v>31</v>
      </c>
      <c r="T830" s="68" t="str">
        <f t="shared" si="12"/>
        <v>16. Paz, justicia e instituciones sólidas</v>
      </c>
      <c r="U830" s="90" t="s">
        <v>497</v>
      </c>
      <c r="V830" s="4" t="s">
        <v>34</v>
      </c>
      <c r="W830" s="90" t="s">
        <v>528</v>
      </c>
      <c r="X830" s="4" t="s">
        <v>37</v>
      </c>
      <c r="Y830" s="90" t="s">
        <v>498</v>
      </c>
      <c r="Z830" s="4" t="s">
        <v>1379</v>
      </c>
      <c r="AA830" s="54" t="s">
        <v>9752</v>
      </c>
      <c r="AB830" s="3" t="s">
        <v>1380</v>
      </c>
      <c r="AC830" s="4" t="s">
        <v>1381</v>
      </c>
      <c r="AD830" s="4" t="s">
        <v>12373</v>
      </c>
      <c r="AE830" s="4" t="s">
        <v>12374</v>
      </c>
      <c r="AF830" s="4" t="s">
        <v>12375</v>
      </c>
      <c r="AG830" s="4" t="s">
        <v>12376</v>
      </c>
      <c r="AH830" s="8">
        <v>0.8</v>
      </c>
      <c r="AI830" s="4" t="s">
        <v>12377</v>
      </c>
      <c r="AJ830" s="4" t="s">
        <v>12378</v>
      </c>
      <c r="AK830" s="4" t="s">
        <v>59</v>
      </c>
      <c r="AL830" s="4" t="s">
        <v>12379</v>
      </c>
      <c r="AM830" s="9">
        <v>0.1</v>
      </c>
      <c r="AN830" s="9">
        <v>0.15</v>
      </c>
      <c r="AO830" s="9">
        <v>0.25</v>
      </c>
      <c r="AP830" s="9">
        <v>0.8</v>
      </c>
      <c r="AQ830" s="6">
        <v>0.85</v>
      </c>
      <c r="AR830" s="5" t="s">
        <v>12376</v>
      </c>
      <c r="AS830" s="5" t="s">
        <v>12380</v>
      </c>
      <c r="AT830" s="4" t="s">
        <v>12381</v>
      </c>
      <c r="AU830" s="4" t="s">
        <v>12382</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22870207</v>
      </c>
    </row>
    <row r="831" spans="1:77" ht="15.75" hidden="1">
      <c r="A831" s="51" t="s">
        <v>16260</v>
      </c>
      <c r="B831" s="3" t="s">
        <v>12363</v>
      </c>
      <c r="C831" s="4" t="s">
        <v>12364</v>
      </c>
      <c r="D831" s="4" t="s">
        <v>12365</v>
      </c>
      <c r="E831" s="4" t="s">
        <v>12366</v>
      </c>
      <c r="F831" s="4" t="s">
        <v>12367</v>
      </c>
      <c r="G831" s="4" t="s">
        <v>12368</v>
      </c>
      <c r="H831" s="3" t="s">
        <v>12383</v>
      </c>
      <c r="I831" s="4" t="s">
        <v>12384</v>
      </c>
      <c r="J831" s="4" t="s">
        <v>12385</v>
      </c>
      <c r="K831" s="5" t="s">
        <v>12386</v>
      </c>
      <c r="L831" s="6">
        <v>2</v>
      </c>
      <c r="M831" s="5" t="s">
        <v>22</v>
      </c>
      <c r="N831" s="90">
        <v>1</v>
      </c>
      <c r="O831" s="5" t="s">
        <v>137</v>
      </c>
      <c r="P831" s="90" t="s">
        <v>840</v>
      </c>
      <c r="Q831" s="5" t="s">
        <v>173</v>
      </c>
      <c r="R831" s="90">
        <v>16</v>
      </c>
      <c r="S831" s="4" t="s">
        <v>31</v>
      </c>
      <c r="T831" s="68" t="str">
        <f t="shared" si="12"/>
        <v>16. Paz, justicia e instituciones sólidas</v>
      </c>
      <c r="U831" s="90" t="s">
        <v>497</v>
      </c>
      <c r="V831" s="4" t="s">
        <v>34</v>
      </c>
      <c r="W831" s="90" t="s">
        <v>353</v>
      </c>
      <c r="X831" s="4" t="s">
        <v>461</v>
      </c>
      <c r="Y831" s="90" t="s">
        <v>497</v>
      </c>
      <c r="Z831" s="4" t="s">
        <v>8186</v>
      </c>
      <c r="AA831" s="54" t="s">
        <v>16525</v>
      </c>
      <c r="AB831" s="3" t="s">
        <v>9450</v>
      </c>
      <c r="AC831" s="4" t="s">
        <v>9451</v>
      </c>
      <c r="AD831" s="4" t="s">
        <v>12387</v>
      </c>
      <c r="AE831" s="4" t="s">
        <v>12374</v>
      </c>
      <c r="AF831" s="4" t="s">
        <v>12388</v>
      </c>
      <c r="AG831" s="4" t="s">
        <v>12389</v>
      </c>
      <c r="AH831" s="8">
        <v>0.8</v>
      </c>
      <c r="AI831" s="4" t="s">
        <v>12390</v>
      </c>
      <c r="AJ831" s="4" t="s">
        <v>12391</v>
      </c>
      <c r="AK831" s="4" t="s">
        <v>59</v>
      </c>
      <c r="AL831" s="4" t="s">
        <v>12392</v>
      </c>
      <c r="AM831" s="9">
        <v>0.1</v>
      </c>
      <c r="AN831" s="9">
        <v>0.15</v>
      </c>
      <c r="AO831" s="9">
        <v>0.25</v>
      </c>
      <c r="AP831" s="9">
        <v>0.8</v>
      </c>
      <c r="AQ831" s="6">
        <v>0.85</v>
      </c>
      <c r="AR831" s="5" t="s">
        <v>12393</v>
      </c>
      <c r="AS831" s="5" t="s">
        <v>12394</v>
      </c>
      <c r="AT831" s="4" t="s">
        <v>12395</v>
      </c>
      <c r="AU831" s="4" t="s">
        <v>12396</v>
      </c>
      <c r="AV831" s="4" t="s">
        <v>229</v>
      </c>
      <c r="AW831" s="4" t="s">
        <v>12397</v>
      </c>
      <c r="AX831" s="4" t="s">
        <v>12398</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67224045</v>
      </c>
    </row>
    <row r="832" spans="1:77" ht="15.75" hidden="1">
      <c r="A832" s="51" t="s">
        <v>16261</v>
      </c>
      <c r="B832" s="3" t="s">
        <v>12363</v>
      </c>
      <c r="C832" s="4" t="s">
        <v>12364</v>
      </c>
      <c r="D832" s="4" t="s">
        <v>12365</v>
      </c>
      <c r="E832" s="4" t="s">
        <v>12366</v>
      </c>
      <c r="F832" s="4" t="s">
        <v>12367</v>
      </c>
      <c r="G832" s="4" t="s">
        <v>12368</v>
      </c>
      <c r="H832" s="3" t="s">
        <v>12399</v>
      </c>
      <c r="I832" s="4" t="s">
        <v>12400</v>
      </c>
      <c r="J832" s="4" t="s">
        <v>12401</v>
      </c>
      <c r="K832" s="5" t="s">
        <v>12402</v>
      </c>
      <c r="L832" s="6">
        <v>2</v>
      </c>
      <c r="M832" s="5" t="s">
        <v>22</v>
      </c>
      <c r="N832" s="90">
        <v>2</v>
      </c>
      <c r="O832" s="4" t="s">
        <v>25</v>
      </c>
      <c r="P832" s="90">
        <v>4</v>
      </c>
      <c r="Q832" s="4" t="s">
        <v>182</v>
      </c>
      <c r="R832" s="90">
        <v>16</v>
      </c>
      <c r="S832" s="4" t="s">
        <v>31</v>
      </c>
      <c r="T832" s="68" t="str">
        <f t="shared" si="12"/>
        <v>16. Paz, justicia e instituciones sólidas</v>
      </c>
      <c r="U832" s="90" t="s">
        <v>497</v>
      </c>
      <c r="V832" s="4" t="s">
        <v>34</v>
      </c>
      <c r="W832" s="90" t="s">
        <v>353</v>
      </c>
      <c r="X832" s="4" t="s">
        <v>461</v>
      </c>
      <c r="Y832" s="90" t="s">
        <v>497</v>
      </c>
      <c r="Z832" s="4" t="s">
        <v>8186</v>
      </c>
      <c r="AA832" s="54" t="s">
        <v>16525</v>
      </c>
      <c r="AB832" s="3">
        <v>166</v>
      </c>
      <c r="AC832" s="4" t="s">
        <v>12403</v>
      </c>
      <c r="AD832" s="4" t="s">
        <v>12404</v>
      </c>
      <c r="AE832" s="4" t="s">
        <v>12405</v>
      </c>
      <c r="AF832" s="4" t="s">
        <v>12406</v>
      </c>
      <c r="AG832" s="4" t="s">
        <v>12407</v>
      </c>
      <c r="AH832" s="8">
        <v>0.8</v>
      </c>
      <c r="AI832" s="4" t="s">
        <v>12408</v>
      </c>
      <c r="AJ832" s="4" t="s">
        <v>12409</v>
      </c>
      <c r="AK832" s="4" t="s">
        <v>59</v>
      </c>
      <c r="AL832" s="4" t="s">
        <v>12392</v>
      </c>
      <c r="AM832" s="9">
        <v>0.1</v>
      </c>
      <c r="AN832" s="9">
        <v>0.15</v>
      </c>
      <c r="AO832" s="9">
        <v>0.25</v>
      </c>
      <c r="AP832" s="9">
        <v>0.8</v>
      </c>
      <c r="AQ832" s="6">
        <v>0.85</v>
      </c>
      <c r="AR832" s="5" t="s">
        <v>12407</v>
      </c>
      <c r="AS832" s="5" t="s">
        <v>12410</v>
      </c>
      <c r="AT832" s="4" t="s">
        <v>12411</v>
      </c>
      <c r="AU832" s="4" t="s">
        <v>12412</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W832" t="s">
        <v>120</v>
      </c>
      <c r="BY832" s="69">
        <v>4114390</v>
      </c>
    </row>
    <row r="833" spans="1:77" ht="15.75" hidden="1">
      <c r="A833" s="51" t="s">
        <v>16262</v>
      </c>
      <c r="B833" s="3" t="s">
        <v>12363</v>
      </c>
      <c r="C833" s="4" t="s">
        <v>12364</v>
      </c>
      <c r="D833" s="4" t="s">
        <v>12365</v>
      </c>
      <c r="E833" s="4" t="s">
        <v>12366</v>
      </c>
      <c r="F833" s="4" t="s">
        <v>12367</v>
      </c>
      <c r="G833" s="4" t="s">
        <v>12368</v>
      </c>
      <c r="H833" s="3" t="s">
        <v>14</v>
      </c>
      <c r="I833" s="4" t="s">
        <v>16</v>
      </c>
      <c r="J833" s="4" t="s">
        <v>12413</v>
      </c>
      <c r="K833" s="5" t="s">
        <v>12414</v>
      </c>
      <c r="L833" s="6">
        <v>2</v>
      </c>
      <c r="M833" s="5" t="s">
        <v>22</v>
      </c>
      <c r="N833" s="90">
        <v>1</v>
      </c>
      <c r="O833" s="5" t="s">
        <v>137</v>
      </c>
      <c r="P833" s="90" t="s">
        <v>3581</v>
      </c>
      <c r="Q833" s="5" t="s">
        <v>179</v>
      </c>
      <c r="R833" s="90" t="s">
        <v>1593</v>
      </c>
      <c r="S833" s="4" t="s">
        <v>286</v>
      </c>
      <c r="T833" s="68" t="str">
        <f t="shared" si="12"/>
        <v xml:space="preserve">10. Reducción de las desigualdades </v>
      </c>
      <c r="U833" s="90" t="s">
        <v>497</v>
      </c>
      <c r="V833" s="4" t="s">
        <v>34</v>
      </c>
      <c r="W833" s="90" t="s">
        <v>353</v>
      </c>
      <c r="X833" s="4" t="s">
        <v>461</v>
      </c>
      <c r="Y833" s="90" t="s">
        <v>497</v>
      </c>
      <c r="Z833" s="4" t="s">
        <v>8186</v>
      </c>
      <c r="AA833" s="54" t="s">
        <v>16525</v>
      </c>
      <c r="AB833" s="3" t="s">
        <v>42</v>
      </c>
      <c r="AC833" s="4" t="s">
        <v>44</v>
      </c>
      <c r="AD833" s="4" t="s">
        <v>12415</v>
      </c>
      <c r="AE833" s="4" t="s">
        <v>12416</v>
      </c>
      <c r="AF833" s="4" t="s">
        <v>12417</v>
      </c>
      <c r="AG833" s="4" t="s">
        <v>12418</v>
      </c>
      <c r="AH833" s="8">
        <v>1</v>
      </c>
      <c r="AI833" s="4" t="s">
        <v>12419</v>
      </c>
      <c r="AJ833" s="4" t="s">
        <v>12420</v>
      </c>
      <c r="AK833" s="4" t="s">
        <v>59</v>
      </c>
      <c r="AL833" s="4" t="s">
        <v>12421</v>
      </c>
      <c r="AM833" s="8">
        <v>0</v>
      </c>
      <c r="AN833" s="13">
        <v>50</v>
      </c>
      <c r="AO833" s="8">
        <v>0</v>
      </c>
      <c r="AP833" s="13">
        <v>50</v>
      </c>
      <c r="AQ833" s="6">
        <v>100</v>
      </c>
      <c r="AR833" s="5" t="s">
        <v>12422</v>
      </c>
      <c r="AS833" s="5" t="s">
        <v>12423</v>
      </c>
      <c r="AT833" s="4" t="s">
        <v>12424</v>
      </c>
      <c r="AU833" s="4" t="s">
        <v>12425</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1272628374.5600002</v>
      </c>
    </row>
    <row r="834" spans="1:77" ht="15.75" hidden="1">
      <c r="A834" s="51" t="s">
        <v>16263</v>
      </c>
      <c r="B834" s="3" t="s">
        <v>12363</v>
      </c>
      <c r="C834" s="4" t="s">
        <v>12364</v>
      </c>
      <c r="D834" s="4" t="s">
        <v>12365</v>
      </c>
      <c r="E834" s="4" t="s">
        <v>12366</v>
      </c>
      <c r="F834" s="4" t="s">
        <v>12367</v>
      </c>
      <c r="G834" s="4" t="s">
        <v>12368</v>
      </c>
      <c r="H834" s="3" t="s">
        <v>231</v>
      </c>
      <c r="I834" s="4" t="s">
        <v>232</v>
      </c>
      <c r="J834" s="4" t="s">
        <v>12426</v>
      </c>
      <c r="K834" s="5" t="s">
        <v>12427</v>
      </c>
      <c r="L834" s="6">
        <v>2</v>
      </c>
      <c r="M834" s="5" t="s">
        <v>22</v>
      </c>
      <c r="N834" s="90">
        <v>1</v>
      </c>
      <c r="O834" s="4" t="s">
        <v>137</v>
      </c>
      <c r="P834" s="90" t="s">
        <v>3581</v>
      </c>
      <c r="Q834" s="4" t="s">
        <v>179</v>
      </c>
      <c r="R834" s="90">
        <v>16</v>
      </c>
      <c r="S834" s="4" t="s">
        <v>31</v>
      </c>
      <c r="T834" s="68" t="str">
        <f t="shared" si="12"/>
        <v>16. Paz, justicia e instituciones sólidas</v>
      </c>
      <c r="U834" s="90" t="s">
        <v>497</v>
      </c>
      <c r="V834" s="4" t="s">
        <v>34</v>
      </c>
      <c r="W834" s="90" t="s">
        <v>3581</v>
      </c>
      <c r="X834" s="4" t="s">
        <v>235</v>
      </c>
      <c r="Y834" s="90" t="s">
        <v>349</v>
      </c>
      <c r="Z834" s="4" t="s">
        <v>236</v>
      </c>
      <c r="AA834" s="54" t="s">
        <v>16481</v>
      </c>
      <c r="AB834" s="3" t="s">
        <v>237</v>
      </c>
      <c r="AC834" s="4" t="s">
        <v>238</v>
      </c>
      <c r="AD834" s="4" t="s">
        <v>12428</v>
      </c>
      <c r="AE834" s="4" t="s">
        <v>12416</v>
      </c>
      <c r="AF834" s="4" t="s">
        <v>12429</v>
      </c>
      <c r="AG834" s="4" t="s">
        <v>12430</v>
      </c>
      <c r="AH834" s="8">
        <v>1</v>
      </c>
      <c r="AI834" s="4" t="s">
        <v>12419</v>
      </c>
      <c r="AJ834" s="4" t="s">
        <v>12420</v>
      </c>
      <c r="AK834" s="4" t="s">
        <v>59</v>
      </c>
      <c r="AL834" s="4" t="s">
        <v>12421</v>
      </c>
      <c r="AM834" s="8">
        <v>0</v>
      </c>
      <c r="AN834" s="13">
        <v>50</v>
      </c>
      <c r="AO834" s="8">
        <v>0</v>
      </c>
      <c r="AP834" s="13">
        <v>50</v>
      </c>
      <c r="AQ834" s="6">
        <v>100</v>
      </c>
      <c r="AR834" s="5" t="s">
        <v>12431</v>
      </c>
      <c r="AS834" s="5" t="s">
        <v>12432</v>
      </c>
      <c r="AT834" s="4" t="s">
        <v>12424</v>
      </c>
      <c r="AU834" s="4" t="s">
        <v>12425</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50000</v>
      </c>
    </row>
    <row r="835" spans="1:77" ht="15.75" hidden="1">
      <c r="A835" s="51" t="s">
        <v>16264</v>
      </c>
      <c r="B835" s="3" t="s">
        <v>12363</v>
      </c>
      <c r="C835" s="4" t="s">
        <v>12364</v>
      </c>
      <c r="D835" s="4" t="s">
        <v>12365</v>
      </c>
      <c r="E835" s="4" t="s">
        <v>12366</v>
      </c>
      <c r="F835" s="4" t="s">
        <v>12367</v>
      </c>
      <c r="G835" s="4" t="s">
        <v>12368</v>
      </c>
      <c r="H835" s="3" t="s">
        <v>248</v>
      </c>
      <c r="I835" s="4" t="s">
        <v>249</v>
      </c>
      <c r="J835" s="4" t="s">
        <v>12451</v>
      </c>
      <c r="K835" s="5" t="s">
        <v>12452</v>
      </c>
      <c r="L835" s="6">
        <v>2</v>
      </c>
      <c r="M835" s="5" t="s">
        <v>22</v>
      </c>
      <c r="N835" s="90">
        <v>1</v>
      </c>
      <c r="O835" s="5" t="s">
        <v>137</v>
      </c>
      <c r="P835" s="90" t="s">
        <v>3581</v>
      </c>
      <c r="Q835" s="5" t="s">
        <v>179</v>
      </c>
      <c r="R835" s="90">
        <v>16</v>
      </c>
      <c r="S835" s="4" t="s">
        <v>31</v>
      </c>
      <c r="T835" s="68" t="str">
        <f t="shared" si="12"/>
        <v>16. Paz, justicia e instituciones sólidas</v>
      </c>
      <c r="U835" s="90" t="s">
        <v>528</v>
      </c>
      <c r="V835" s="4" t="s">
        <v>34</v>
      </c>
      <c r="W835" s="90" t="s">
        <v>4738</v>
      </c>
      <c r="X835" s="4" t="s">
        <v>37</v>
      </c>
      <c r="Y835" s="90" t="s">
        <v>528</v>
      </c>
      <c r="Z835" s="4" t="s">
        <v>252</v>
      </c>
      <c r="AA835" s="54" t="s">
        <v>16518</v>
      </c>
      <c r="AB835" s="3" t="s">
        <v>253</v>
      </c>
      <c r="AC835" s="23" t="s">
        <v>254</v>
      </c>
      <c r="AD835" s="4" t="s">
        <v>12453</v>
      </c>
      <c r="AE835" s="4" t="s">
        <v>12454</v>
      </c>
      <c r="AF835" s="4" t="s">
        <v>12455</v>
      </c>
      <c r="AG835" s="4" t="s">
        <v>12456</v>
      </c>
      <c r="AH835" s="8">
        <v>0.95</v>
      </c>
      <c r="AI835" s="4" t="s">
        <v>12457</v>
      </c>
      <c r="AJ835" s="4" t="s">
        <v>12458</v>
      </c>
      <c r="AK835" s="4" t="s">
        <v>59</v>
      </c>
      <c r="AL835" s="4" t="s">
        <v>12421</v>
      </c>
      <c r="AM835" s="9">
        <v>0.25</v>
      </c>
      <c r="AN835" s="9">
        <v>0.35</v>
      </c>
      <c r="AO835" s="9">
        <v>0.75</v>
      </c>
      <c r="AP835" s="9">
        <v>1</v>
      </c>
      <c r="AQ835" s="6">
        <v>1</v>
      </c>
      <c r="AR835" s="5" t="s">
        <v>12459</v>
      </c>
      <c r="AS835" s="5" t="s">
        <v>12460</v>
      </c>
      <c r="AT835" s="4" t="s">
        <v>12424</v>
      </c>
      <c r="AU835" s="4" t="s">
        <v>12425</v>
      </c>
      <c r="AV835" s="4" t="s">
        <v>229</v>
      </c>
      <c r="AW835" s="4" t="s">
        <v>229</v>
      </c>
      <c r="AX835" s="4" t="s">
        <v>229</v>
      </c>
      <c r="AY835" s="4" t="s">
        <v>229</v>
      </c>
      <c r="AZ835" s="4" t="s">
        <v>229</v>
      </c>
      <c r="BA835" s="4" t="s">
        <v>229</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50000</v>
      </c>
    </row>
    <row r="836" spans="1:77" ht="15.75" hidden="1">
      <c r="A836" s="51" t="s">
        <v>16265</v>
      </c>
      <c r="B836" s="3" t="s">
        <v>12363</v>
      </c>
      <c r="C836" s="4" t="s">
        <v>12364</v>
      </c>
      <c r="D836" s="4" t="s">
        <v>12365</v>
      </c>
      <c r="E836" s="4" t="s">
        <v>12366</v>
      </c>
      <c r="F836" s="4" t="s">
        <v>12367</v>
      </c>
      <c r="G836" s="4" t="s">
        <v>12368</v>
      </c>
      <c r="H836" s="3" t="s">
        <v>263</v>
      </c>
      <c r="I836" s="4" t="s">
        <v>264</v>
      </c>
      <c r="J836" s="4" t="s">
        <v>12433</v>
      </c>
      <c r="K836" s="5" t="s">
        <v>12434</v>
      </c>
      <c r="L836" s="6">
        <v>2</v>
      </c>
      <c r="M836" s="5" t="s">
        <v>22</v>
      </c>
      <c r="N836" s="90">
        <v>1</v>
      </c>
      <c r="O836" s="5" t="s">
        <v>137</v>
      </c>
      <c r="P836" s="90" t="s">
        <v>3581</v>
      </c>
      <c r="Q836" s="5" t="s">
        <v>179</v>
      </c>
      <c r="R836" s="90">
        <v>5</v>
      </c>
      <c r="S836" s="4" t="s">
        <v>268</v>
      </c>
      <c r="T836" s="68" t="str">
        <f t="shared" si="12"/>
        <v xml:space="preserve">5. Igualdad de género </v>
      </c>
      <c r="U836" s="90" t="s">
        <v>497</v>
      </c>
      <c r="V836" s="4" t="s">
        <v>34</v>
      </c>
      <c r="W836" s="90" t="s">
        <v>349</v>
      </c>
      <c r="X836" s="4" t="s">
        <v>269</v>
      </c>
      <c r="Y836" s="90" t="s">
        <v>840</v>
      </c>
      <c r="Z836" s="4" t="s">
        <v>270</v>
      </c>
      <c r="AA836" s="54" t="s">
        <v>16482</v>
      </c>
      <c r="AB836" s="3" t="s">
        <v>271</v>
      </c>
      <c r="AC836" s="4" t="s">
        <v>272</v>
      </c>
      <c r="AD836" s="4" t="s">
        <v>12435</v>
      </c>
      <c r="AE836" s="4" t="s">
        <v>12436</v>
      </c>
      <c r="AF836" s="4" t="s">
        <v>12437</v>
      </c>
      <c r="AG836" s="4" t="s">
        <v>12438</v>
      </c>
      <c r="AH836" s="8">
        <v>0.8</v>
      </c>
      <c r="AI836" s="4" t="s">
        <v>12439</v>
      </c>
      <c r="AJ836" s="4" t="s">
        <v>12440</v>
      </c>
      <c r="AK836" s="4" t="s">
        <v>59</v>
      </c>
      <c r="AL836" s="4" t="s">
        <v>12392</v>
      </c>
      <c r="AM836" s="9">
        <v>10</v>
      </c>
      <c r="AN836" s="9">
        <v>15</v>
      </c>
      <c r="AO836" s="9">
        <v>25</v>
      </c>
      <c r="AP836" s="13">
        <v>30</v>
      </c>
      <c r="AQ836" s="6">
        <v>100</v>
      </c>
      <c r="AR836" s="5" t="s">
        <v>12441</v>
      </c>
      <c r="AS836" s="5" t="s">
        <v>12442</v>
      </c>
      <c r="AT836" s="4" t="s">
        <v>12381</v>
      </c>
      <c r="AU836" s="4" t="s">
        <v>12382</v>
      </c>
      <c r="AV836" s="4" t="s">
        <v>229</v>
      </c>
      <c r="AW836" s="4" t="s">
        <v>229</v>
      </c>
      <c r="AX836" s="4" t="s">
        <v>229</v>
      </c>
      <c r="AY836" s="4" t="s">
        <v>229</v>
      </c>
      <c r="AZ836" s="4" t="s">
        <v>229</v>
      </c>
      <c r="BA836" s="4" t="s">
        <v>229</v>
      </c>
      <c r="BB836" s="4" t="s">
        <v>229</v>
      </c>
      <c r="BC836" s="4" t="s">
        <v>229</v>
      </c>
      <c r="BD836" s="4" t="s">
        <v>229</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50000</v>
      </c>
    </row>
    <row r="837" spans="1:77" ht="15.75" hidden="1">
      <c r="A837" s="51" t="s">
        <v>16266</v>
      </c>
      <c r="B837" s="3" t="s">
        <v>12363</v>
      </c>
      <c r="C837" s="4" t="s">
        <v>12364</v>
      </c>
      <c r="D837" s="4" t="s">
        <v>12365</v>
      </c>
      <c r="E837" s="4" t="s">
        <v>12366</v>
      </c>
      <c r="F837" s="4" t="s">
        <v>12367</v>
      </c>
      <c r="G837" s="4" t="s">
        <v>12368</v>
      </c>
      <c r="H837" s="3" t="s">
        <v>282</v>
      </c>
      <c r="I837" s="4" t="s">
        <v>283</v>
      </c>
      <c r="J837" s="4" t="s">
        <v>12443</v>
      </c>
      <c r="K837" s="5" t="s">
        <v>12444</v>
      </c>
      <c r="L837" s="6">
        <v>2</v>
      </c>
      <c r="M837" s="5" t="s">
        <v>22</v>
      </c>
      <c r="N837" s="90">
        <v>1</v>
      </c>
      <c r="O837" s="4" t="s">
        <v>137</v>
      </c>
      <c r="P837" s="90" t="s">
        <v>3581</v>
      </c>
      <c r="Q837" s="4" t="s">
        <v>179</v>
      </c>
      <c r="R837" s="90">
        <v>10</v>
      </c>
      <c r="S837" s="4" t="s">
        <v>286</v>
      </c>
      <c r="T837" s="68" t="str">
        <f t="shared" si="12"/>
        <v xml:space="preserve">10. Reducción de las desigualdades </v>
      </c>
      <c r="U837" s="90" t="s">
        <v>497</v>
      </c>
      <c r="V837" s="4" t="s">
        <v>34</v>
      </c>
      <c r="W837" s="90" t="s">
        <v>349</v>
      </c>
      <c r="X837" s="4" t="s">
        <v>269</v>
      </c>
      <c r="Y837" s="90" t="s">
        <v>840</v>
      </c>
      <c r="Z837" s="4" t="s">
        <v>270</v>
      </c>
      <c r="AA837" s="54" t="s">
        <v>16482</v>
      </c>
      <c r="AB837" s="3" t="s">
        <v>287</v>
      </c>
      <c r="AC837" s="4" t="s">
        <v>288</v>
      </c>
      <c r="AD837" s="4" t="s">
        <v>12445</v>
      </c>
      <c r="AE837" s="4" t="s">
        <v>12416</v>
      </c>
      <c r="AF837" s="4" t="s">
        <v>12446</v>
      </c>
      <c r="AG837" s="4" t="s">
        <v>12447</v>
      </c>
      <c r="AH837" s="8">
        <v>1</v>
      </c>
      <c r="AI837" s="4" t="s">
        <v>12419</v>
      </c>
      <c r="AJ837" s="4" t="s">
        <v>12448</v>
      </c>
      <c r="AK837" s="4" t="s">
        <v>59</v>
      </c>
      <c r="AL837" s="4" t="s">
        <v>12421</v>
      </c>
      <c r="AM837" s="9">
        <v>0.25</v>
      </c>
      <c r="AN837" s="9">
        <v>0.45</v>
      </c>
      <c r="AO837" s="9">
        <v>0.65</v>
      </c>
      <c r="AP837" s="9">
        <v>1</v>
      </c>
      <c r="AQ837" s="6">
        <v>100</v>
      </c>
      <c r="AR837" s="5" t="s">
        <v>12449</v>
      </c>
      <c r="AS837" s="5" t="s">
        <v>12450</v>
      </c>
      <c r="AT837" s="4" t="s">
        <v>12424</v>
      </c>
      <c r="AU837" s="4" t="s">
        <v>12425</v>
      </c>
      <c r="AV837" s="4" t="s">
        <v>229</v>
      </c>
      <c r="AW837" s="4" t="s">
        <v>229</v>
      </c>
      <c r="AX837" s="4" t="s">
        <v>229</v>
      </c>
      <c r="AY837" s="4" t="s">
        <v>229</v>
      </c>
      <c r="AZ837" s="4" t="s">
        <v>229</v>
      </c>
      <c r="BA837" s="4" t="s">
        <v>229</v>
      </c>
      <c r="BB837" s="4" t="s">
        <v>229</v>
      </c>
      <c r="BC837" s="4" t="s">
        <v>229</v>
      </c>
      <c r="BD837" s="4" t="s">
        <v>229</v>
      </c>
      <c r="BE837" s="4" t="s">
        <v>229</v>
      </c>
      <c r="BF837" s="4" t="s">
        <v>229</v>
      </c>
      <c r="BG837" s="4" t="s">
        <v>229</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50000</v>
      </c>
    </row>
    <row r="838" spans="1:77" ht="15.75" hidden="1">
      <c r="A838" s="51" t="s">
        <v>16267</v>
      </c>
      <c r="B838" s="3" t="s">
        <v>12363</v>
      </c>
      <c r="C838" s="4" t="s">
        <v>12364</v>
      </c>
      <c r="D838" s="4" t="s">
        <v>12365</v>
      </c>
      <c r="E838" s="4" t="s">
        <v>12366</v>
      </c>
      <c r="F838" s="4" t="s">
        <v>12367</v>
      </c>
      <c r="G838" s="4" t="s">
        <v>12368</v>
      </c>
      <c r="H838" s="3" t="s">
        <v>345</v>
      </c>
      <c r="I838" s="4" t="s">
        <v>346</v>
      </c>
      <c r="J838" s="4" t="s">
        <v>347</v>
      </c>
      <c r="K838" s="5" t="s">
        <v>12461</v>
      </c>
      <c r="L838" s="6">
        <v>2</v>
      </c>
      <c r="M838" s="5" t="s">
        <v>22</v>
      </c>
      <c r="N838" s="90">
        <v>1</v>
      </c>
      <c r="O838" s="4" t="s">
        <v>137</v>
      </c>
      <c r="P838" s="90" t="s">
        <v>3581</v>
      </c>
      <c r="Q838" s="4" t="s">
        <v>179</v>
      </c>
      <c r="R838" s="90" t="s">
        <v>1593</v>
      </c>
      <c r="S838" s="4" t="s">
        <v>286</v>
      </c>
      <c r="T838" s="68" t="str">
        <f t="shared" si="12"/>
        <v xml:space="preserve">10. Reducción de las desigualdades </v>
      </c>
      <c r="U838" s="90" t="s">
        <v>349</v>
      </c>
      <c r="V838" s="4" t="s">
        <v>350</v>
      </c>
      <c r="W838" s="90" t="s">
        <v>351</v>
      </c>
      <c r="X838" s="4" t="s">
        <v>352</v>
      </c>
      <c r="Y838" s="90" t="s">
        <v>353</v>
      </c>
      <c r="Z838" s="4" t="s">
        <v>354</v>
      </c>
      <c r="AA838" s="54" t="s">
        <v>1351</v>
      </c>
      <c r="AB838" s="3" t="s">
        <v>2510</v>
      </c>
      <c r="AC838" s="4" t="s">
        <v>355</v>
      </c>
      <c r="AD838" s="4" t="s">
        <v>356</v>
      </c>
      <c r="AE838" s="4" t="s">
        <v>357</v>
      </c>
      <c r="AF838" s="4" t="s">
        <v>358</v>
      </c>
      <c r="AG838" s="4" t="s">
        <v>359</v>
      </c>
      <c r="AH838" s="8">
        <v>1</v>
      </c>
      <c r="AI838" s="4" t="s">
        <v>360</v>
      </c>
      <c r="AJ838" s="4" t="s">
        <v>361</v>
      </c>
      <c r="AK838" s="4" t="s">
        <v>59</v>
      </c>
      <c r="AL838" s="4" t="s">
        <v>362</v>
      </c>
      <c r="AM838" s="3">
        <v>0</v>
      </c>
      <c r="AN838" s="3">
        <v>0.5</v>
      </c>
      <c r="AO838" s="3">
        <v>1</v>
      </c>
      <c r="AP838" s="3">
        <v>1</v>
      </c>
      <c r="AQ838" s="3">
        <v>1</v>
      </c>
      <c r="AR838" s="4" t="s">
        <v>363</v>
      </c>
      <c r="AS838" s="4" t="s">
        <v>364</v>
      </c>
      <c r="AT838" s="4" t="s">
        <v>362</v>
      </c>
      <c r="AU838" s="4" t="s">
        <v>362</v>
      </c>
      <c r="BY838" s="69">
        <v>50000</v>
      </c>
    </row>
    <row r="839" spans="1:77" ht="15.75" hidden="1">
      <c r="A839" s="51" t="s">
        <v>16268</v>
      </c>
      <c r="B839" s="3" t="s">
        <v>12462</v>
      </c>
      <c r="C839" s="4" t="s">
        <v>12463</v>
      </c>
      <c r="D839" s="4" t="s">
        <v>12464</v>
      </c>
      <c r="E839" s="4" t="s">
        <v>12465</v>
      </c>
      <c r="F839" s="4" t="s">
        <v>12466</v>
      </c>
      <c r="G839" s="4" t="s">
        <v>12467</v>
      </c>
      <c r="H839" s="3" t="s">
        <v>12714</v>
      </c>
      <c r="I839" s="4" t="s">
        <v>12715</v>
      </c>
      <c r="J839" s="4" t="s">
        <v>12716</v>
      </c>
      <c r="K839" s="5" t="s">
        <v>12717</v>
      </c>
      <c r="L839" s="6">
        <v>2</v>
      </c>
      <c r="M839" s="5" t="s">
        <v>22</v>
      </c>
      <c r="N839" s="90">
        <v>1</v>
      </c>
      <c r="O839" s="4" t="s">
        <v>137</v>
      </c>
      <c r="P839" s="90">
        <v>7</v>
      </c>
      <c r="Q839" s="4" t="s">
        <v>179</v>
      </c>
      <c r="R839" s="90">
        <v>3</v>
      </c>
      <c r="S839" s="4" t="s">
        <v>972</v>
      </c>
      <c r="T839" s="68" t="str">
        <f t="shared" si="12"/>
        <v xml:space="preserve">3. Salud y bienestar </v>
      </c>
      <c r="U839" s="90" t="s">
        <v>349</v>
      </c>
      <c r="V839" s="4" t="s">
        <v>350</v>
      </c>
      <c r="W839" s="90" t="s">
        <v>528</v>
      </c>
      <c r="X839" s="4" t="s">
        <v>973</v>
      </c>
      <c r="Y839" s="90" t="s">
        <v>349</v>
      </c>
      <c r="Z839" s="4" t="s">
        <v>8726</v>
      </c>
      <c r="AA839" s="54" t="s">
        <v>16527</v>
      </c>
      <c r="AB839" s="3" t="s">
        <v>975</v>
      </c>
      <c r="AC839" s="4" t="s">
        <v>976</v>
      </c>
      <c r="AD839" s="4" t="s">
        <v>12718</v>
      </c>
      <c r="AE839" s="4" t="s">
        <v>12719</v>
      </c>
      <c r="AF839" s="4" t="s">
        <v>12720</v>
      </c>
      <c r="AG839" s="4" t="s">
        <v>12721</v>
      </c>
      <c r="AH839" s="8">
        <v>1</v>
      </c>
      <c r="AI839" s="4" t="s">
        <v>12722</v>
      </c>
      <c r="AJ839" s="4" t="s">
        <v>12723</v>
      </c>
      <c r="AK839" s="4" t="s">
        <v>59</v>
      </c>
      <c r="AL839" s="4" t="s">
        <v>12579</v>
      </c>
      <c r="AM839" s="9">
        <v>0.14000000000000001</v>
      </c>
      <c r="AN839" s="9">
        <v>0.4</v>
      </c>
      <c r="AO839" s="9">
        <v>0.66</v>
      </c>
      <c r="AP839" s="9">
        <v>1</v>
      </c>
      <c r="AQ839" s="6">
        <v>368420</v>
      </c>
      <c r="AR839" s="5" t="s">
        <v>12724</v>
      </c>
      <c r="AS839" s="5" t="s">
        <v>12725</v>
      </c>
      <c r="AT839" s="4" t="s">
        <v>12701</v>
      </c>
      <c r="AU839" s="4" t="s">
        <v>12713</v>
      </c>
      <c r="AV839" s="4" t="s">
        <v>12726</v>
      </c>
      <c r="AW839" s="4" t="s">
        <v>12701</v>
      </c>
      <c r="AX839" s="4" t="s">
        <v>12713</v>
      </c>
      <c r="AY839" s="4" t="s">
        <v>12727</v>
      </c>
      <c r="AZ839" s="4" t="s">
        <v>12701</v>
      </c>
      <c r="BA839" s="4" t="s">
        <v>12713</v>
      </c>
      <c r="BB839" s="4" t="s">
        <v>12728</v>
      </c>
      <c r="BC839" s="4" t="s">
        <v>12701</v>
      </c>
      <c r="BD839" s="4" t="s">
        <v>12713</v>
      </c>
      <c r="BE839" s="4" t="s">
        <v>12729</v>
      </c>
      <c r="BF839" s="4" t="s">
        <v>12701</v>
      </c>
      <c r="BG839" s="4" t="s">
        <v>12713</v>
      </c>
      <c r="BH839" s="4" t="s">
        <v>12730</v>
      </c>
      <c r="BI839" s="4" t="s">
        <v>12701</v>
      </c>
      <c r="BJ839" s="4" t="s">
        <v>12713</v>
      </c>
      <c r="BK839" s="4" t="s">
        <v>12731</v>
      </c>
      <c r="BL839" s="4" t="s">
        <v>12701</v>
      </c>
      <c r="BM839" s="4" t="s">
        <v>12713</v>
      </c>
      <c r="BN839" s="4" t="s">
        <v>12732</v>
      </c>
      <c r="BO839" s="4" t="s">
        <v>12701</v>
      </c>
      <c r="BP839" s="4" t="s">
        <v>12713</v>
      </c>
      <c r="BQ839" s="4" t="s">
        <v>12733</v>
      </c>
      <c r="BR839" s="4" t="s">
        <v>12701</v>
      </c>
      <c r="BS839" s="4" t="s">
        <v>12713</v>
      </c>
      <c r="BT839" s="4" t="s">
        <v>12734</v>
      </c>
      <c r="BU839" s="4" t="s">
        <v>12701</v>
      </c>
      <c r="BV839" s="4" t="s">
        <v>229</v>
      </c>
      <c r="BY839" s="69">
        <v>15644173</v>
      </c>
    </row>
    <row r="840" spans="1:77" ht="15.75" hidden="1">
      <c r="A840" s="51" t="s">
        <v>16277</v>
      </c>
      <c r="B840" s="3" t="s">
        <v>12462</v>
      </c>
      <c r="C840" s="4" t="s">
        <v>12463</v>
      </c>
      <c r="D840" s="4" t="s">
        <v>12464</v>
      </c>
      <c r="E840" s="4" t="s">
        <v>12465</v>
      </c>
      <c r="F840" s="4" t="s">
        <v>12466</v>
      </c>
      <c r="G840" s="4" t="s">
        <v>12467</v>
      </c>
      <c r="H840" s="3" t="s">
        <v>231</v>
      </c>
      <c r="I840" s="4" t="s">
        <v>232</v>
      </c>
      <c r="J840" s="4" t="s">
        <v>12538</v>
      </c>
      <c r="K840" s="5" t="s">
        <v>12539</v>
      </c>
      <c r="L840" s="6">
        <v>2</v>
      </c>
      <c r="M840" s="5" t="s">
        <v>22</v>
      </c>
      <c r="N840" s="90">
        <v>2</v>
      </c>
      <c r="O840" s="5" t="s">
        <v>28</v>
      </c>
      <c r="P840" s="90">
        <v>1</v>
      </c>
      <c r="Q840" s="5" t="s">
        <v>28</v>
      </c>
      <c r="R840" s="90">
        <v>16</v>
      </c>
      <c r="S840" s="4" t="s">
        <v>31</v>
      </c>
      <c r="T840" s="68" t="str">
        <f t="shared" si="12"/>
        <v>16. Paz, justicia e instituciones sólidas</v>
      </c>
      <c r="U840" s="90" t="s">
        <v>497</v>
      </c>
      <c r="V840" s="4" t="s">
        <v>34</v>
      </c>
      <c r="W840" s="90" t="s">
        <v>3581</v>
      </c>
      <c r="X840" s="4" t="s">
        <v>235</v>
      </c>
      <c r="Y840" s="90" t="s">
        <v>349</v>
      </c>
      <c r="Z840" s="4" t="s">
        <v>236</v>
      </c>
      <c r="AA840" s="54" t="s">
        <v>16481</v>
      </c>
      <c r="AB840" s="3" t="s">
        <v>237</v>
      </c>
      <c r="AC840" s="4" t="s">
        <v>238</v>
      </c>
      <c r="AD840" s="4" t="s">
        <v>12540</v>
      </c>
      <c r="AE840" s="4" t="s">
        <v>12541</v>
      </c>
      <c r="AF840" s="4" t="s">
        <v>12542</v>
      </c>
      <c r="AG840" s="4" t="s">
        <v>12543</v>
      </c>
      <c r="AH840" s="8">
        <v>1</v>
      </c>
      <c r="AI840" s="4" t="s">
        <v>12544</v>
      </c>
      <c r="AJ840" s="4" t="s">
        <v>12545</v>
      </c>
      <c r="AK840" s="4" t="s">
        <v>59</v>
      </c>
      <c r="AL840" s="4" t="s">
        <v>12546</v>
      </c>
      <c r="AM840" s="9">
        <v>1</v>
      </c>
      <c r="AN840" s="9">
        <v>1</v>
      </c>
      <c r="AO840" s="9">
        <v>1</v>
      </c>
      <c r="AP840" s="9">
        <v>1</v>
      </c>
      <c r="AQ840" s="6">
        <v>5</v>
      </c>
      <c r="AR840" s="5" t="s">
        <v>12547</v>
      </c>
      <c r="AS840" s="5" t="s">
        <v>12548</v>
      </c>
      <c r="AT840" s="4" t="s">
        <v>12549</v>
      </c>
      <c r="AU840" s="4" t="s">
        <v>7438</v>
      </c>
      <c r="AV840" s="4" t="s">
        <v>12550</v>
      </c>
      <c r="AW840" s="4" t="s">
        <v>12549</v>
      </c>
      <c r="AX840" s="4" t="s">
        <v>7438</v>
      </c>
      <c r="AY840" s="4" t="s">
        <v>12551</v>
      </c>
      <c r="AZ840" s="4" t="s">
        <v>12549</v>
      </c>
      <c r="BA840" s="4" t="s">
        <v>7438</v>
      </c>
      <c r="BB840" s="4" t="s">
        <v>229</v>
      </c>
      <c r="BC840" s="4" t="s">
        <v>229</v>
      </c>
      <c r="BD840" s="4" t="s">
        <v>229</v>
      </c>
      <c r="BE840" s="4" t="s">
        <v>229</v>
      </c>
      <c r="BF840" s="4" t="s">
        <v>229</v>
      </c>
      <c r="BG840" s="4" t="s">
        <v>229</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2587180988.4099998</v>
      </c>
    </row>
    <row r="841" spans="1:77" ht="15.75" hidden="1">
      <c r="A841" s="51" t="s">
        <v>16278</v>
      </c>
      <c r="B841" s="3" t="s">
        <v>12462</v>
      </c>
      <c r="C841" s="4" t="s">
        <v>12463</v>
      </c>
      <c r="D841" s="4" t="s">
        <v>12464</v>
      </c>
      <c r="E841" s="4" t="s">
        <v>12465</v>
      </c>
      <c r="F841" s="4" t="s">
        <v>12466</v>
      </c>
      <c r="G841" s="4" t="s">
        <v>12467</v>
      </c>
      <c r="H841" s="3" t="s">
        <v>248</v>
      </c>
      <c r="I841" s="4" t="s">
        <v>249</v>
      </c>
      <c r="J841" s="4" t="s">
        <v>12522</v>
      </c>
      <c r="K841" s="5" t="s">
        <v>12523</v>
      </c>
      <c r="L841" s="6">
        <v>2</v>
      </c>
      <c r="M841" s="5" t="s">
        <v>22</v>
      </c>
      <c r="N841" s="90">
        <v>1</v>
      </c>
      <c r="O841" s="4" t="s">
        <v>137</v>
      </c>
      <c r="P841" s="90">
        <v>7</v>
      </c>
      <c r="Q841" s="4" t="s">
        <v>179</v>
      </c>
      <c r="R841" s="90">
        <v>16</v>
      </c>
      <c r="S841" s="4" t="s">
        <v>31</v>
      </c>
      <c r="T841" s="68" t="str">
        <f t="shared" ref="T841:T904" si="13">R841&amp;". "&amp;S841</f>
        <v>16. Paz, justicia e instituciones sólidas</v>
      </c>
      <c r="U841" s="90" t="s">
        <v>528</v>
      </c>
      <c r="V841" s="4" t="s">
        <v>34</v>
      </c>
      <c r="W841" s="90" t="s">
        <v>4738</v>
      </c>
      <c r="X841" s="4" t="s">
        <v>37</v>
      </c>
      <c r="Y841" s="90" t="s">
        <v>528</v>
      </c>
      <c r="Z841" s="4" t="s">
        <v>252</v>
      </c>
      <c r="AA841" s="54" t="s">
        <v>16518</v>
      </c>
      <c r="AB841" s="3" t="s">
        <v>253</v>
      </c>
      <c r="AC841" s="4" t="s">
        <v>254</v>
      </c>
      <c r="AD841" s="4" t="s">
        <v>12524</v>
      </c>
      <c r="AE841" s="4" t="s">
        <v>12525</v>
      </c>
      <c r="AF841" s="4" t="s">
        <v>12526</v>
      </c>
      <c r="AG841" s="4" t="s">
        <v>12527</v>
      </c>
      <c r="AH841" s="8">
        <v>1</v>
      </c>
      <c r="AI841" s="4" t="s">
        <v>12528</v>
      </c>
      <c r="AJ841" s="4" t="s">
        <v>12529</v>
      </c>
      <c r="AK841" s="4" t="s">
        <v>59</v>
      </c>
      <c r="AL841" s="4" t="s">
        <v>12530</v>
      </c>
      <c r="AM841" s="9">
        <v>0.24</v>
      </c>
      <c r="AN841" s="9">
        <v>0.47</v>
      </c>
      <c r="AO841" s="9">
        <v>0.73</v>
      </c>
      <c r="AP841" s="9">
        <v>1</v>
      </c>
      <c r="AQ841" s="6">
        <v>4348</v>
      </c>
      <c r="AR841" s="5" t="s">
        <v>12531</v>
      </c>
      <c r="AS841" s="5" t="s">
        <v>12532</v>
      </c>
      <c r="AT841" s="4" t="s">
        <v>12533</v>
      </c>
      <c r="AU841" s="4" t="s">
        <v>12534</v>
      </c>
      <c r="AV841" s="4" t="s">
        <v>12535</v>
      </c>
      <c r="AW841" s="4" t="s">
        <v>12533</v>
      </c>
      <c r="AX841" s="4" t="s">
        <v>12534</v>
      </c>
      <c r="AY841" s="4" t="s">
        <v>12536</v>
      </c>
      <c r="AZ841" s="4" t="s">
        <v>12533</v>
      </c>
      <c r="BA841" s="4" t="s">
        <v>12534</v>
      </c>
      <c r="BB841" s="4" t="s">
        <v>12537</v>
      </c>
      <c r="BC841" s="4" t="s">
        <v>12533</v>
      </c>
      <c r="BD841" s="4" t="s">
        <v>12534</v>
      </c>
      <c r="BE841" s="4" t="s">
        <v>229</v>
      </c>
      <c r="BF841" s="4" t="s">
        <v>229</v>
      </c>
      <c r="BG841" s="4" t="s">
        <v>229</v>
      </c>
      <c r="BH841" s="4" t="s">
        <v>229</v>
      </c>
      <c r="BI841" s="4" t="s">
        <v>229</v>
      </c>
      <c r="BJ841" s="4" t="s">
        <v>229</v>
      </c>
      <c r="BK841" s="4" t="s">
        <v>229</v>
      </c>
      <c r="BL841" s="4" t="s">
        <v>229</v>
      </c>
      <c r="BM841" s="4" t="s">
        <v>229</v>
      </c>
      <c r="BN841" s="4" t="s">
        <v>229</v>
      </c>
      <c r="BO841" s="4" t="s">
        <v>229</v>
      </c>
      <c r="BP841" s="4" t="s">
        <v>229</v>
      </c>
      <c r="BQ841" s="4" t="s">
        <v>229</v>
      </c>
      <c r="BR841" s="4" t="s">
        <v>229</v>
      </c>
      <c r="BS841" s="4" t="s">
        <v>229</v>
      </c>
      <c r="BT841" s="4" t="s">
        <v>229</v>
      </c>
      <c r="BU841" s="4" t="s">
        <v>229</v>
      </c>
      <c r="BV841" s="4" t="s">
        <v>229</v>
      </c>
      <c r="BY841" s="69">
        <v>92818127</v>
      </c>
    </row>
    <row r="842" spans="1:77" ht="15.75" hidden="1">
      <c r="A842" s="51" t="s">
        <v>16279</v>
      </c>
      <c r="B842" s="3" t="s">
        <v>12462</v>
      </c>
      <c r="C842" s="4" t="s">
        <v>12463</v>
      </c>
      <c r="D842" s="4" t="s">
        <v>12464</v>
      </c>
      <c r="E842" s="4" t="s">
        <v>12465</v>
      </c>
      <c r="F842" s="4" t="s">
        <v>12466</v>
      </c>
      <c r="G842" s="4" t="s">
        <v>12467</v>
      </c>
      <c r="H842" s="3" t="s">
        <v>263</v>
      </c>
      <c r="I842" s="4" t="s">
        <v>264</v>
      </c>
      <c r="J842" s="4" t="s">
        <v>12506</v>
      </c>
      <c r="K842" s="5" t="s">
        <v>12507</v>
      </c>
      <c r="L842" s="6">
        <v>2</v>
      </c>
      <c r="M842" s="5" t="s">
        <v>22</v>
      </c>
      <c r="N842" s="90">
        <v>1</v>
      </c>
      <c r="O842" s="5" t="s">
        <v>137</v>
      </c>
      <c r="P842" s="90" t="s">
        <v>3581</v>
      </c>
      <c r="Q842" s="5" t="s">
        <v>179</v>
      </c>
      <c r="R842" s="90">
        <v>5</v>
      </c>
      <c r="S842" s="4" t="s">
        <v>268</v>
      </c>
      <c r="T842" s="68" t="str">
        <f t="shared" si="13"/>
        <v xml:space="preserve">5. Igualdad de género </v>
      </c>
      <c r="U842" s="90" t="s">
        <v>497</v>
      </c>
      <c r="V842" s="4" t="s">
        <v>34</v>
      </c>
      <c r="W842" s="90" t="s">
        <v>349</v>
      </c>
      <c r="X842" s="4" t="s">
        <v>269</v>
      </c>
      <c r="Y842" s="90" t="s">
        <v>840</v>
      </c>
      <c r="Z842" s="4" t="s">
        <v>270</v>
      </c>
      <c r="AA842" s="54" t="s">
        <v>16482</v>
      </c>
      <c r="AB842" s="3" t="s">
        <v>271</v>
      </c>
      <c r="AC842" s="4" t="s">
        <v>272</v>
      </c>
      <c r="AD842" s="4" t="s">
        <v>12508</v>
      </c>
      <c r="AE842" s="4" t="s">
        <v>12509</v>
      </c>
      <c r="AF842" s="4" t="s">
        <v>2371</v>
      </c>
      <c r="AG842" s="4" t="s">
        <v>12510</v>
      </c>
      <c r="AH842" s="8">
        <v>1</v>
      </c>
      <c r="AI842" s="4" t="s">
        <v>12511</v>
      </c>
      <c r="AJ842" s="4" t="s">
        <v>12512</v>
      </c>
      <c r="AK842" s="4" t="s">
        <v>59</v>
      </c>
      <c r="AL842" s="4" t="s">
        <v>12513</v>
      </c>
      <c r="AM842" s="9">
        <v>0.14000000000000001</v>
      </c>
      <c r="AN842" s="9">
        <v>0.36</v>
      </c>
      <c r="AO842" s="9">
        <v>0.66</v>
      </c>
      <c r="AP842" s="9">
        <v>1</v>
      </c>
      <c r="AQ842" s="6">
        <v>5550</v>
      </c>
      <c r="AR842" s="5" t="s">
        <v>12514</v>
      </c>
      <c r="AS842" s="5" t="s">
        <v>12515</v>
      </c>
      <c r="AT842" s="4" t="s">
        <v>12516</v>
      </c>
      <c r="AU842" s="4" t="s">
        <v>12517</v>
      </c>
      <c r="AV842" s="4" t="s">
        <v>12518</v>
      </c>
      <c r="AW842" s="4" t="s">
        <v>12516</v>
      </c>
      <c r="AX842" s="4" t="s">
        <v>12517</v>
      </c>
      <c r="AY842" s="4" t="s">
        <v>12519</v>
      </c>
      <c r="AZ842" s="4" t="s">
        <v>12516</v>
      </c>
      <c r="BA842" s="4" t="s">
        <v>12517</v>
      </c>
      <c r="BB842" s="4" t="s">
        <v>12520</v>
      </c>
      <c r="BC842" s="4" t="s">
        <v>12516</v>
      </c>
      <c r="BD842" s="4" t="s">
        <v>12517</v>
      </c>
      <c r="BE842" s="4" t="s">
        <v>12521</v>
      </c>
      <c r="BF842" s="4" t="s">
        <v>12516</v>
      </c>
      <c r="BG842" s="4" t="s">
        <v>12517</v>
      </c>
      <c r="BH842" s="4" t="s">
        <v>229</v>
      </c>
      <c r="BI842" s="4" t="s">
        <v>229</v>
      </c>
      <c r="BJ842" s="4" t="s">
        <v>229</v>
      </c>
      <c r="BK842" s="4" t="s">
        <v>229</v>
      </c>
      <c r="BL842" s="4" t="s">
        <v>229</v>
      </c>
      <c r="BM842" s="4" t="s">
        <v>229</v>
      </c>
      <c r="BN842" s="4" t="s">
        <v>229</v>
      </c>
      <c r="BO842" s="4" t="s">
        <v>229</v>
      </c>
      <c r="BP842" s="4" t="s">
        <v>229</v>
      </c>
      <c r="BQ842" s="4" t="s">
        <v>229</v>
      </c>
      <c r="BR842" s="4" t="s">
        <v>229</v>
      </c>
      <c r="BS842" s="4" t="s">
        <v>229</v>
      </c>
      <c r="BT842" s="4" t="s">
        <v>229</v>
      </c>
      <c r="BU842" s="4" t="s">
        <v>229</v>
      </c>
      <c r="BV842" s="4" t="s">
        <v>229</v>
      </c>
      <c r="BY842" s="69">
        <v>40395793</v>
      </c>
    </row>
    <row r="843" spans="1:77" ht="15.75" hidden="1">
      <c r="A843" s="51" t="s">
        <v>16280</v>
      </c>
      <c r="B843" s="3" t="s">
        <v>12462</v>
      </c>
      <c r="C843" s="4" t="s">
        <v>12463</v>
      </c>
      <c r="D843" s="4" t="s">
        <v>12464</v>
      </c>
      <c r="E843" s="4" t="s">
        <v>12465</v>
      </c>
      <c r="F843" s="4" t="s">
        <v>12466</v>
      </c>
      <c r="G843" s="4" t="s">
        <v>12467</v>
      </c>
      <c r="H843" s="3" t="s">
        <v>282</v>
      </c>
      <c r="I843" s="4" t="s">
        <v>283</v>
      </c>
      <c r="J843" s="4" t="s">
        <v>12488</v>
      </c>
      <c r="K843" s="5" t="s">
        <v>12489</v>
      </c>
      <c r="L843" s="6">
        <v>2</v>
      </c>
      <c r="M843" s="5" t="s">
        <v>22</v>
      </c>
      <c r="N843" s="90">
        <v>1</v>
      </c>
      <c r="O843" s="4" t="s">
        <v>137</v>
      </c>
      <c r="P843" s="90" t="s">
        <v>3581</v>
      </c>
      <c r="Q843" s="4" t="s">
        <v>179</v>
      </c>
      <c r="R843" s="90">
        <v>10</v>
      </c>
      <c r="S843" s="4" t="s">
        <v>286</v>
      </c>
      <c r="T843" s="68" t="str">
        <f t="shared" si="13"/>
        <v xml:space="preserve">10. Reducción de las desigualdades </v>
      </c>
      <c r="U843" s="90" t="s">
        <v>497</v>
      </c>
      <c r="V843" s="4" t="s">
        <v>34</v>
      </c>
      <c r="W843" s="90" t="s">
        <v>349</v>
      </c>
      <c r="X843" s="4" t="s">
        <v>269</v>
      </c>
      <c r="Y843" s="90" t="s">
        <v>840</v>
      </c>
      <c r="Z843" s="4" t="s">
        <v>270</v>
      </c>
      <c r="AA843" s="54" t="s">
        <v>16482</v>
      </c>
      <c r="AB843" s="3" t="s">
        <v>287</v>
      </c>
      <c r="AC843" s="4" t="s">
        <v>288</v>
      </c>
      <c r="AD843" s="4" t="s">
        <v>12490</v>
      </c>
      <c r="AE843" s="4" t="s">
        <v>12491</v>
      </c>
      <c r="AF843" s="4" t="s">
        <v>12492</v>
      </c>
      <c r="AG843" s="4" t="s">
        <v>12493</v>
      </c>
      <c r="AH843" s="8">
        <v>1</v>
      </c>
      <c r="AI843" s="4" t="s">
        <v>12494</v>
      </c>
      <c r="AJ843" s="4" t="s">
        <v>12495</v>
      </c>
      <c r="AK843" s="4" t="s">
        <v>59</v>
      </c>
      <c r="AL843" s="4" t="s">
        <v>12496</v>
      </c>
      <c r="AM843" s="8">
        <v>0</v>
      </c>
      <c r="AN843" s="9">
        <v>0.13</v>
      </c>
      <c r="AO843" s="9">
        <v>0.62</v>
      </c>
      <c r="AP843" s="9">
        <v>1</v>
      </c>
      <c r="AQ843" s="3" t="s">
        <v>12497</v>
      </c>
      <c r="AR843" s="5" t="s">
        <v>12498</v>
      </c>
      <c r="AS843" s="5" t="s">
        <v>12499</v>
      </c>
      <c r="AT843" s="4" t="s">
        <v>12500</v>
      </c>
      <c r="AU843" s="4" t="s">
        <v>12501</v>
      </c>
      <c r="AV843" s="4" t="s">
        <v>12502</v>
      </c>
      <c r="AW843" s="4" t="s">
        <v>12500</v>
      </c>
      <c r="AX843" s="4" t="s">
        <v>12501</v>
      </c>
      <c r="AY843" s="4" t="s">
        <v>12503</v>
      </c>
      <c r="AZ843" s="4" t="s">
        <v>12500</v>
      </c>
      <c r="BA843" s="4" t="s">
        <v>12501</v>
      </c>
      <c r="BB843" s="4" t="s">
        <v>12504</v>
      </c>
      <c r="BC843" s="4" t="s">
        <v>12500</v>
      </c>
      <c r="BD843" s="4" t="s">
        <v>12501</v>
      </c>
      <c r="BE843" s="4" t="s">
        <v>12505</v>
      </c>
      <c r="BF843" s="4" t="s">
        <v>12500</v>
      </c>
      <c r="BG843" s="4" t="s">
        <v>12501</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95674790</v>
      </c>
    </row>
    <row r="844" spans="1:77" ht="15.75" hidden="1">
      <c r="A844" s="51" t="s">
        <v>16281</v>
      </c>
      <c r="B844" s="3" t="s">
        <v>12462</v>
      </c>
      <c r="C844" s="4" t="s">
        <v>12735</v>
      </c>
      <c r="D844" s="4" t="s">
        <v>12464</v>
      </c>
      <c r="E844" s="4" t="s">
        <v>12465</v>
      </c>
      <c r="F844" s="4" t="s">
        <v>12466</v>
      </c>
      <c r="G844" s="4" t="s">
        <v>12467</v>
      </c>
      <c r="H844" s="3" t="s">
        <v>345</v>
      </c>
      <c r="I844" s="4" t="s">
        <v>346</v>
      </c>
      <c r="J844" s="4" t="s">
        <v>347</v>
      </c>
      <c r="K844" s="5" t="s">
        <v>12736</v>
      </c>
      <c r="L844" s="6">
        <v>2</v>
      </c>
      <c r="M844" s="5" t="s">
        <v>22</v>
      </c>
      <c r="N844" s="90">
        <v>1</v>
      </c>
      <c r="O844" s="5" t="s">
        <v>137</v>
      </c>
      <c r="P844" s="90">
        <v>7</v>
      </c>
      <c r="Q844" s="5" t="s">
        <v>179</v>
      </c>
      <c r="R844" s="90" t="s">
        <v>1593</v>
      </c>
      <c r="S844" s="4" t="s">
        <v>286</v>
      </c>
      <c r="T844" s="68" t="str">
        <f t="shared" si="13"/>
        <v xml:space="preserve">10. Reducción de las desigualdades </v>
      </c>
      <c r="U844" s="90" t="s">
        <v>349</v>
      </c>
      <c r="V844" s="4" t="s">
        <v>350</v>
      </c>
      <c r="W844" s="90" t="s">
        <v>351</v>
      </c>
      <c r="X844" s="4" t="s">
        <v>352</v>
      </c>
      <c r="Y844" s="90" t="s">
        <v>353</v>
      </c>
      <c r="Z844" s="4" t="s">
        <v>354</v>
      </c>
      <c r="AA844" s="54" t="s">
        <v>1351</v>
      </c>
      <c r="AB844" s="3" t="s">
        <v>2510</v>
      </c>
      <c r="AC844" s="4" t="s">
        <v>355</v>
      </c>
      <c r="AD844" s="4" t="s">
        <v>356</v>
      </c>
      <c r="AE844" s="4" t="s">
        <v>357</v>
      </c>
      <c r="AF844" s="4" t="s">
        <v>358</v>
      </c>
      <c r="AG844" s="4" t="s">
        <v>359</v>
      </c>
      <c r="AH844" s="8">
        <v>1</v>
      </c>
      <c r="AI844" s="4" t="s">
        <v>360</v>
      </c>
      <c r="AJ844" s="4" t="s">
        <v>361</v>
      </c>
      <c r="AK844" s="4" t="s">
        <v>59</v>
      </c>
      <c r="AL844" s="4" t="s">
        <v>362</v>
      </c>
      <c r="AM844" s="3">
        <v>0</v>
      </c>
      <c r="AN844" s="3">
        <v>0.5</v>
      </c>
      <c r="AO844" s="3">
        <v>1</v>
      </c>
      <c r="AP844" s="3">
        <v>1</v>
      </c>
      <c r="AQ844" s="3">
        <v>1</v>
      </c>
      <c r="AR844" s="4" t="s">
        <v>363</v>
      </c>
      <c r="AS844" s="4" t="s">
        <v>364</v>
      </c>
      <c r="AT844" s="4" t="s">
        <v>362</v>
      </c>
      <c r="AU844" s="4" t="s">
        <v>362</v>
      </c>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Y844" s="69">
        <v>446526553</v>
      </c>
    </row>
    <row r="845" spans="1:77" ht="15.75" hidden="1">
      <c r="A845" s="51" t="s">
        <v>16282</v>
      </c>
      <c r="B845" s="3" t="s">
        <v>12462</v>
      </c>
      <c r="C845" s="4" t="s">
        <v>12463</v>
      </c>
      <c r="D845" s="4" t="s">
        <v>12464</v>
      </c>
      <c r="E845" s="4" t="s">
        <v>12465</v>
      </c>
      <c r="F845" s="4" t="s">
        <v>12466</v>
      </c>
      <c r="G845" s="4" t="s">
        <v>12467</v>
      </c>
      <c r="H845" s="3" t="s">
        <v>12468</v>
      </c>
      <c r="I845" s="4" t="s">
        <v>12469</v>
      </c>
      <c r="J845" s="4" t="s">
        <v>12470</v>
      </c>
      <c r="K845" s="5" t="s">
        <v>12471</v>
      </c>
      <c r="L845" s="6">
        <v>2</v>
      </c>
      <c r="M845" s="5" t="s">
        <v>22</v>
      </c>
      <c r="N845" s="90">
        <v>1</v>
      </c>
      <c r="O845" s="5" t="s">
        <v>137</v>
      </c>
      <c r="P845" s="90" t="s">
        <v>3581</v>
      </c>
      <c r="Q845" s="5" t="s">
        <v>179</v>
      </c>
      <c r="R845" s="90">
        <v>3</v>
      </c>
      <c r="S845" s="4" t="s">
        <v>972</v>
      </c>
      <c r="T845" s="68" t="str">
        <f t="shared" si="13"/>
        <v xml:space="preserve">3. Salud y bienestar </v>
      </c>
      <c r="U845" s="90" t="s">
        <v>349</v>
      </c>
      <c r="V845" s="4" t="s">
        <v>350</v>
      </c>
      <c r="W845" s="90" t="s">
        <v>528</v>
      </c>
      <c r="X845" s="4" t="s">
        <v>973</v>
      </c>
      <c r="Y845" s="90" t="s">
        <v>349</v>
      </c>
      <c r="Z845" s="4" t="s">
        <v>8726</v>
      </c>
      <c r="AA845" s="54" t="s">
        <v>16527</v>
      </c>
      <c r="AB845" s="3" t="s">
        <v>975</v>
      </c>
      <c r="AC845" s="4" t="s">
        <v>976</v>
      </c>
      <c r="AD845" s="4" t="s">
        <v>12472</v>
      </c>
      <c r="AE845" s="4" t="s">
        <v>12473</v>
      </c>
      <c r="AF845" s="4" t="s">
        <v>12467</v>
      </c>
      <c r="AG845" s="4" t="s">
        <v>12474</v>
      </c>
      <c r="AH845" s="8">
        <v>1</v>
      </c>
      <c r="AI845" s="4" t="s">
        <v>12475</v>
      </c>
      <c r="AJ845" s="4" t="s">
        <v>12476</v>
      </c>
      <c r="AK845" s="4" t="s">
        <v>59</v>
      </c>
      <c r="AL845" s="4" t="s">
        <v>12477</v>
      </c>
      <c r="AM845" s="9">
        <v>0.24</v>
      </c>
      <c r="AN845" s="9">
        <v>0.46</v>
      </c>
      <c r="AO845" s="9">
        <v>0.74</v>
      </c>
      <c r="AP845" s="9">
        <v>1</v>
      </c>
      <c r="AQ845" s="6">
        <v>4914030</v>
      </c>
      <c r="AR845" s="5" t="s">
        <v>12478</v>
      </c>
      <c r="AS845" s="5" t="s">
        <v>12479</v>
      </c>
      <c r="AT845" s="4" t="s">
        <v>12480</v>
      </c>
      <c r="AU845" s="4" t="s">
        <v>12481</v>
      </c>
      <c r="AV845" s="4" t="s">
        <v>12482</v>
      </c>
      <c r="AW845" s="4" t="s">
        <v>12483</v>
      </c>
      <c r="AX845" s="4" t="s">
        <v>12484</v>
      </c>
      <c r="AY845" s="4" t="s">
        <v>12485</v>
      </c>
      <c r="AZ845" s="4" t="s">
        <v>12483</v>
      </c>
      <c r="BA845" s="4" t="s">
        <v>12484</v>
      </c>
      <c r="BB845" s="4" t="s">
        <v>12486</v>
      </c>
      <c r="BC845" s="4" t="s">
        <v>12483</v>
      </c>
      <c r="BD845" s="4" t="s">
        <v>12484</v>
      </c>
      <c r="BE845" s="4" t="s">
        <v>12487</v>
      </c>
      <c r="BF845" s="4" t="s">
        <v>12483</v>
      </c>
      <c r="BG845" s="4" t="s">
        <v>12484</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314389112</v>
      </c>
    </row>
    <row r="846" spans="1:77" ht="15.75" hidden="1">
      <c r="A846" s="51" t="s">
        <v>16269</v>
      </c>
      <c r="B846" s="3" t="s">
        <v>12462</v>
      </c>
      <c r="C846" s="4" t="s">
        <v>12463</v>
      </c>
      <c r="D846" s="4" t="s">
        <v>12464</v>
      </c>
      <c r="E846" s="4" t="s">
        <v>12465</v>
      </c>
      <c r="F846" s="4" t="s">
        <v>12466</v>
      </c>
      <c r="G846" s="4" t="s">
        <v>12467</v>
      </c>
      <c r="H846" s="3" t="s">
        <v>12689</v>
      </c>
      <c r="I846" s="4" t="s">
        <v>12690</v>
      </c>
      <c r="J846" s="4" t="s">
        <v>12691</v>
      </c>
      <c r="K846" s="5" t="s">
        <v>12692</v>
      </c>
      <c r="L846" s="6">
        <v>2</v>
      </c>
      <c r="M846" s="5" t="s">
        <v>22</v>
      </c>
      <c r="N846" s="90">
        <v>1</v>
      </c>
      <c r="O846" s="5" t="s">
        <v>137</v>
      </c>
      <c r="P846" s="90">
        <v>7</v>
      </c>
      <c r="Q846" s="5" t="s">
        <v>179</v>
      </c>
      <c r="R846" s="90">
        <v>3</v>
      </c>
      <c r="S846" s="4" t="s">
        <v>972</v>
      </c>
      <c r="T846" s="68" t="str">
        <f t="shared" si="13"/>
        <v xml:space="preserve">3. Salud y bienestar </v>
      </c>
      <c r="U846" s="90" t="s">
        <v>349</v>
      </c>
      <c r="V846" s="4" t="s">
        <v>350</v>
      </c>
      <c r="W846" s="90" t="s">
        <v>528</v>
      </c>
      <c r="X846" s="4" t="s">
        <v>973</v>
      </c>
      <c r="Y846" s="90" t="s">
        <v>349</v>
      </c>
      <c r="Z846" s="4" t="s">
        <v>8726</v>
      </c>
      <c r="AA846" s="54" t="s">
        <v>16527</v>
      </c>
      <c r="AB846" s="3" t="s">
        <v>12592</v>
      </c>
      <c r="AC846" s="4" t="s">
        <v>12593</v>
      </c>
      <c r="AD846" s="4" t="s">
        <v>12693</v>
      </c>
      <c r="AE846" s="4" t="s">
        <v>12694</v>
      </c>
      <c r="AF846" s="4" t="s">
        <v>12695</v>
      </c>
      <c r="AG846" s="4" t="s">
        <v>12696</v>
      </c>
      <c r="AH846" s="8">
        <v>1</v>
      </c>
      <c r="AI846" s="4" t="s">
        <v>12697</v>
      </c>
      <c r="AJ846" s="4" t="s">
        <v>12698</v>
      </c>
      <c r="AK846" s="4" t="s">
        <v>59</v>
      </c>
      <c r="AL846" s="4" t="s">
        <v>12579</v>
      </c>
      <c r="AM846" s="9">
        <v>0.24</v>
      </c>
      <c r="AN846" s="9">
        <v>0.48</v>
      </c>
      <c r="AO846" s="9">
        <v>0.75</v>
      </c>
      <c r="AP846" s="9">
        <v>1</v>
      </c>
      <c r="AQ846" s="6">
        <v>5519735</v>
      </c>
      <c r="AR846" s="5" t="s">
        <v>12699</v>
      </c>
      <c r="AS846" s="5" t="s">
        <v>12700</v>
      </c>
      <c r="AT846" s="4" t="s">
        <v>12701</v>
      </c>
      <c r="AU846" s="4" t="s">
        <v>12702</v>
      </c>
      <c r="AV846" s="4" t="s">
        <v>12703</v>
      </c>
      <c r="AW846" s="4" t="s">
        <v>12701</v>
      </c>
      <c r="AX846" s="4" t="s">
        <v>12702</v>
      </c>
      <c r="AY846" s="4" t="s">
        <v>12704</v>
      </c>
      <c r="AZ846" s="4" t="s">
        <v>12480</v>
      </c>
      <c r="BA846" s="4" t="s">
        <v>12481</v>
      </c>
      <c r="BB846" s="4" t="s">
        <v>12705</v>
      </c>
      <c r="BC846" s="4" t="s">
        <v>12640</v>
      </c>
      <c r="BD846" s="4" t="s">
        <v>12706</v>
      </c>
      <c r="BE846" s="4" t="s">
        <v>12707</v>
      </c>
      <c r="BF846" s="4" t="s">
        <v>12603</v>
      </c>
      <c r="BG846" s="4" t="s">
        <v>12604</v>
      </c>
      <c r="BH846" s="4" t="s">
        <v>12708</v>
      </c>
      <c r="BI846" s="4" t="s">
        <v>12480</v>
      </c>
      <c r="BJ846" s="4" t="s">
        <v>12481</v>
      </c>
      <c r="BK846" s="4" t="s">
        <v>12709</v>
      </c>
      <c r="BL846" s="4" t="s">
        <v>12480</v>
      </c>
      <c r="BM846" s="4" t="s">
        <v>12481</v>
      </c>
      <c r="BN846" s="4" t="s">
        <v>12710</v>
      </c>
      <c r="BO846" s="4" t="s">
        <v>12480</v>
      </c>
      <c r="BP846" s="4" t="s">
        <v>12481</v>
      </c>
      <c r="BQ846" s="4" t="s">
        <v>12711</v>
      </c>
      <c r="BR846" s="4" t="s">
        <v>12480</v>
      </c>
      <c r="BS846" s="4" t="s">
        <v>12481</v>
      </c>
      <c r="BT846" s="4" t="s">
        <v>12712</v>
      </c>
      <c r="BU846" s="4" t="s">
        <v>12480</v>
      </c>
      <c r="BV846" s="4" t="s">
        <v>12713</v>
      </c>
      <c r="BY846" s="69">
        <v>8815923</v>
      </c>
    </row>
    <row r="847" spans="1:77" ht="15.75" hidden="1">
      <c r="A847" s="51" t="s">
        <v>16270</v>
      </c>
      <c r="B847" s="3" t="s">
        <v>12462</v>
      </c>
      <c r="C847" s="4" t="s">
        <v>12463</v>
      </c>
      <c r="D847" s="4" t="s">
        <v>12464</v>
      </c>
      <c r="E847" s="4" t="s">
        <v>12465</v>
      </c>
      <c r="F847" s="4" t="s">
        <v>12466</v>
      </c>
      <c r="G847" s="4" t="s">
        <v>12467</v>
      </c>
      <c r="H847" s="3" t="s">
        <v>12667</v>
      </c>
      <c r="I847" s="4" t="s">
        <v>12668</v>
      </c>
      <c r="J847" s="4" t="s">
        <v>12669</v>
      </c>
      <c r="K847" s="5" t="s">
        <v>12670</v>
      </c>
      <c r="L847" s="6">
        <v>2</v>
      </c>
      <c r="M847" s="5" t="s">
        <v>22</v>
      </c>
      <c r="N847" s="90">
        <v>1</v>
      </c>
      <c r="O847" s="4" t="s">
        <v>137</v>
      </c>
      <c r="P847" s="90">
        <v>7</v>
      </c>
      <c r="Q847" s="4" t="s">
        <v>179</v>
      </c>
      <c r="R847" s="90">
        <v>3</v>
      </c>
      <c r="S847" s="4" t="s">
        <v>972</v>
      </c>
      <c r="T847" s="68" t="str">
        <f t="shared" si="13"/>
        <v xml:space="preserve">3. Salud y bienestar </v>
      </c>
      <c r="U847" s="90" t="s">
        <v>349</v>
      </c>
      <c r="V847" s="4" t="s">
        <v>350</v>
      </c>
      <c r="W847" s="90" t="s">
        <v>528</v>
      </c>
      <c r="X847" s="4" t="s">
        <v>973</v>
      </c>
      <c r="Y847" s="90" t="s">
        <v>349</v>
      </c>
      <c r="Z847" s="4" t="s">
        <v>8726</v>
      </c>
      <c r="AA847" s="54" t="s">
        <v>16527</v>
      </c>
      <c r="AB847" s="3" t="s">
        <v>658</v>
      </c>
      <c r="AC847" s="4" t="s">
        <v>659</v>
      </c>
      <c r="AD847" s="4" t="s">
        <v>12671</v>
      </c>
      <c r="AE847" s="4" t="s">
        <v>12672</v>
      </c>
      <c r="AF847" s="4" t="s">
        <v>12673</v>
      </c>
      <c r="AG847" s="4" t="s">
        <v>12674</v>
      </c>
      <c r="AH847" s="8">
        <v>884886</v>
      </c>
      <c r="AI847" s="4" t="s">
        <v>12675</v>
      </c>
      <c r="AJ847" s="4" t="s">
        <v>12676</v>
      </c>
      <c r="AK847" s="4" t="s">
        <v>2651</v>
      </c>
      <c r="AL847" s="4" t="s">
        <v>12579</v>
      </c>
      <c r="AM847" s="19">
        <v>216803</v>
      </c>
      <c r="AN847" s="19">
        <v>420598</v>
      </c>
      <c r="AO847" s="19">
        <v>660666</v>
      </c>
      <c r="AP847" s="19">
        <v>884886</v>
      </c>
      <c r="AQ847" s="6">
        <v>4264865</v>
      </c>
      <c r="AR847" s="5" t="s">
        <v>12677</v>
      </c>
      <c r="AS847" s="5" t="s">
        <v>12678</v>
      </c>
      <c r="AT847" s="4" t="s">
        <v>12679</v>
      </c>
      <c r="AU847" s="4" t="s">
        <v>12680</v>
      </c>
      <c r="AV847" s="4" t="s">
        <v>12681</v>
      </c>
      <c r="AW847" s="4" t="s">
        <v>12679</v>
      </c>
      <c r="AX847" s="4" t="s">
        <v>12680</v>
      </c>
      <c r="AY847" s="4" t="s">
        <v>12682</v>
      </c>
      <c r="AZ847" s="4" t="s">
        <v>12679</v>
      </c>
      <c r="BA847" s="4" t="s">
        <v>12680</v>
      </c>
      <c r="BB847" s="4" t="s">
        <v>12683</v>
      </c>
      <c r="BC847" s="4" t="s">
        <v>12679</v>
      </c>
      <c r="BD847" s="4" t="s">
        <v>12680</v>
      </c>
      <c r="BE847" s="4" t="s">
        <v>12684</v>
      </c>
      <c r="BF847" s="4" t="s">
        <v>12679</v>
      </c>
      <c r="BG847" s="4" t="s">
        <v>12680</v>
      </c>
      <c r="BH847" s="4" t="s">
        <v>12685</v>
      </c>
      <c r="BI847" s="4" t="s">
        <v>12679</v>
      </c>
      <c r="BJ847" s="4" t="s">
        <v>12680</v>
      </c>
      <c r="BK847" s="4" t="s">
        <v>12686</v>
      </c>
      <c r="BL847" s="4" t="s">
        <v>12679</v>
      </c>
      <c r="BM847" s="4" t="s">
        <v>12680</v>
      </c>
      <c r="BN847" s="4" t="s">
        <v>12687</v>
      </c>
      <c r="BO847" s="4" t="s">
        <v>12679</v>
      </c>
      <c r="BP847" s="4" t="s">
        <v>12680</v>
      </c>
      <c r="BQ847" s="4" t="s">
        <v>12688</v>
      </c>
      <c r="BR847" s="4" t="s">
        <v>12679</v>
      </c>
      <c r="BS847" s="4" t="s">
        <v>12680</v>
      </c>
      <c r="BT847" s="4" t="s">
        <v>229</v>
      </c>
      <c r="BU847" s="4" t="s">
        <v>229</v>
      </c>
      <c r="BV847" s="4" t="s">
        <v>12481</v>
      </c>
      <c r="BY847" s="69">
        <v>7968759452.5</v>
      </c>
    </row>
    <row r="848" spans="1:77" ht="15.75" hidden="1">
      <c r="A848" s="51" t="s">
        <v>16271</v>
      </c>
      <c r="B848" s="3" t="s">
        <v>12462</v>
      </c>
      <c r="C848" s="4" t="s">
        <v>12463</v>
      </c>
      <c r="D848" s="4" t="s">
        <v>12464</v>
      </c>
      <c r="E848" s="4" t="s">
        <v>12566</v>
      </c>
      <c r="F848" s="4" t="s">
        <v>12466</v>
      </c>
      <c r="G848" s="4" t="s">
        <v>12467</v>
      </c>
      <c r="H848" s="3" t="s">
        <v>12646</v>
      </c>
      <c r="I848" s="4" t="s">
        <v>12647</v>
      </c>
      <c r="J848" s="4" t="s">
        <v>12648</v>
      </c>
      <c r="K848" s="5" t="s">
        <v>12649</v>
      </c>
      <c r="L848" s="6">
        <v>2</v>
      </c>
      <c r="M848" s="5" t="s">
        <v>22</v>
      </c>
      <c r="N848" s="90">
        <v>1</v>
      </c>
      <c r="O848" s="5" t="s">
        <v>137</v>
      </c>
      <c r="P848" s="90">
        <v>7</v>
      </c>
      <c r="Q848" s="5" t="s">
        <v>179</v>
      </c>
      <c r="R848" s="90">
        <v>3</v>
      </c>
      <c r="S848" s="4" t="s">
        <v>972</v>
      </c>
      <c r="T848" s="68" t="str">
        <f t="shared" si="13"/>
        <v xml:space="preserve">3. Salud y bienestar </v>
      </c>
      <c r="U848" s="90" t="s">
        <v>349</v>
      </c>
      <c r="V848" s="4" t="s">
        <v>350</v>
      </c>
      <c r="W848" s="90" t="s">
        <v>351</v>
      </c>
      <c r="X848" s="4" t="s">
        <v>352</v>
      </c>
      <c r="Y848" s="90" t="s">
        <v>353</v>
      </c>
      <c r="Z848" s="4" t="s">
        <v>354</v>
      </c>
      <c r="AA848" s="54" t="s">
        <v>1351</v>
      </c>
      <c r="AB848" s="3" t="s">
        <v>8572</v>
      </c>
      <c r="AC848" s="4" t="s">
        <v>8573</v>
      </c>
      <c r="AD848" s="4" t="s">
        <v>12650</v>
      </c>
      <c r="AE848" s="4" t="s">
        <v>12651</v>
      </c>
      <c r="AF848" s="4" t="s">
        <v>12652</v>
      </c>
      <c r="AG848" s="4" t="s">
        <v>12653</v>
      </c>
      <c r="AH848" s="8">
        <v>1</v>
      </c>
      <c r="AI848" s="4" t="s">
        <v>12654</v>
      </c>
      <c r="AJ848" s="4" t="s">
        <v>12655</v>
      </c>
      <c r="AK848" s="4" t="s">
        <v>59</v>
      </c>
      <c r="AL848" s="4" t="s">
        <v>12579</v>
      </c>
      <c r="AM848" s="9">
        <v>0.18</v>
      </c>
      <c r="AN848" s="9">
        <v>0.52</v>
      </c>
      <c r="AO848" s="9">
        <v>0.83</v>
      </c>
      <c r="AP848" s="9">
        <v>1</v>
      </c>
      <c r="AQ848" s="6">
        <v>654507</v>
      </c>
      <c r="AR848" s="5" t="s">
        <v>12656</v>
      </c>
      <c r="AS848" s="5" t="s">
        <v>12657</v>
      </c>
      <c r="AT848" s="4" t="s">
        <v>12516</v>
      </c>
      <c r="AU848" s="4" t="s">
        <v>12658</v>
      </c>
      <c r="AV848" s="4" t="s">
        <v>12659</v>
      </c>
      <c r="AW848" s="4" t="s">
        <v>12516</v>
      </c>
      <c r="AX848" s="4" t="s">
        <v>12658</v>
      </c>
      <c r="AY848" s="4" t="s">
        <v>12660</v>
      </c>
      <c r="AZ848" s="4" t="s">
        <v>12516</v>
      </c>
      <c r="BA848" s="4" t="s">
        <v>12658</v>
      </c>
      <c r="BB848" s="4" t="s">
        <v>12661</v>
      </c>
      <c r="BC848" s="4" t="s">
        <v>12516</v>
      </c>
      <c r="BD848" s="4" t="s">
        <v>12658</v>
      </c>
      <c r="BE848" s="4" t="s">
        <v>12662</v>
      </c>
      <c r="BF848" s="4" t="s">
        <v>12516</v>
      </c>
      <c r="BG848" s="4" t="s">
        <v>12658</v>
      </c>
      <c r="BH848" s="4" t="s">
        <v>12663</v>
      </c>
      <c r="BI848" s="4" t="s">
        <v>12516</v>
      </c>
      <c r="BJ848" s="4" t="s">
        <v>12658</v>
      </c>
      <c r="BK848" s="4" t="s">
        <v>12664</v>
      </c>
      <c r="BL848" s="4" t="s">
        <v>12516</v>
      </c>
      <c r="BM848" s="4" t="s">
        <v>12658</v>
      </c>
      <c r="BN848" s="4" t="s">
        <v>12665</v>
      </c>
      <c r="BO848" s="4" t="s">
        <v>12516</v>
      </c>
      <c r="BP848" s="4" t="s">
        <v>12658</v>
      </c>
      <c r="BQ848" s="4" t="s">
        <v>12666</v>
      </c>
      <c r="BR848" s="4" t="s">
        <v>12516</v>
      </c>
      <c r="BS848" s="4" t="s">
        <v>12658</v>
      </c>
      <c r="BT848" s="4" t="s">
        <v>229</v>
      </c>
      <c r="BU848" s="4" t="s">
        <v>229</v>
      </c>
      <c r="BV848" s="4" t="s">
        <v>229</v>
      </c>
      <c r="BY848" s="69">
        <v>2177108</v>
      </c>
    </row>
    <row r="849" spans="1:200" ht="15.75" hidden="1">
      <c r="A849" s="51" t="s">
        <v>16272</v>
      </c>
      <c r="B849" s="3" t="s">
        <v>12462</v>
      </c>
      <c r="C849" s="4" t="s">
        <v>12463</v>
      </c>
      <c r="D849" s="4" t="s">
        <v>12464</v>
      </c>
      <c r="E849" s="4" t="s">
        <v>12566</v>
      </c>
      <c r="F849" s="4" t="s">
        <v>12466</v>
      </c>
      <c r="G849" s="4" t="s">
        <v>12467</v>
      </c>
      <c r="H849" s="3" t="s">
        <v>12627</v>
      </c>
      <c r="I849" s="4" t="s">
        <v>12628</v>
      </c>
      <c r="J849" s="4" t="s">
        <v>12629</v>
      </c>
      <c r="K849" s="5" t="s">
        <v>12630</v>
      </c>
      <c r="L849" s="6">
        <v>2</v>
      </c>
      <c r="M849" s="5" t="s">
        <v>22</v>
      </c>
      <c r="N849" s="90">
        <v>1</v>
      </c>
      <c r="O849" s="4" t="s">
        <v>137</v>
      </c>
      <c r="P849" s="90">
        <v>7</v>
      </c>
      <c r="Q849" s="4" t="s">
        <v>179</v>
      </c>
      <c r="R849" s="90">
        <v>3</v>
      </c>
      <c r="S849" s="4" t="s">
        <v>972</v>
      </c>
      <c r="T849" s="68" t="str">
        <f t="shared" si="13"/>
        <v xml:space="preserve">3. Salud y bienestar </v>
      </c>
      <c r="U849" s="90" t="s">
        <v>349</v>
      </c>
      <c r="V849" s="4" t="s">
        <v>350</v>
      </c>
      <c r="W849" s="90" t="s">
        <v>528</v>
      </c>
      <c r="X849" s="4" t="s">
        <v>973</v>
      </c>
      <c r="Y849" s="90" t="s">
        <v>349</v>
      </c>
      <c r="Z849" s="4" t="s">
        <v>8726</v>
      </c>
      <c r="AA849" s="54" t="s">
        <v>16527</v>
      </c>
      <c r="AB849" s="3" t="s">
        <v>2545</v>
      </c>
      <c r="AC849" s="4" t="s">
        <v>2546</v>
      </c>
      <c r="AD849" s="4" t="s">
        <v>12631</v>
      </c>
      <c r="AE849" s="4" t="s">
        <v>12632</v>
      </c>
      <c r="AF849" s="4" t="s">
        <v>12633</v>
      </c>
      <c r="AG849" s="4" t="s">
        <v>12634</v>
      </c>
      <c r="AH849" s="8">
        <v>1</v>
      </c>
      <c r="AI849" s="4" t="s">
        <v>12635</v>
      </c>
      <c r="AJ849" s="4" t="s">
        <v>12636</v>
      </c>
      <c r="AK849" s="4" t="s">
        <v>59</v>
      </c>
      <c r="AL849" s="4" t="s">
        <v>12637</v>
      </c>
      <c r="AM849" s="9">
        <v>0.24</v>
      </c>
      <c r="AN849" s="9">
        <v>0.49</v>
      </c>
      <c r="AO849" s="9">
        <v>0.75</v>
      </c>
      <c r="AP849" s="9">
        <v>1</v>
      </c>
      <c r="AQ849" s="6">
        <v>225235</v>
      </c>
      <c r="AR849" s="5" t="s">
        <v>12638</v>
      </c>
      <c r="AS849" s="5" t="s">
        <v>12639</v>
      </c>
      <c r="AT849" s="4" t="s">
        <v>12640</v>
      </c>
      <c r="AU849" s="4" t="s">
        <v>12641</v>
      </c>
      <c r="AV849" s="4" t="s">
        <v>12642</v>
      </c>
      <c r="AW849" s="4" t="s">
        <v>12640</v>
      </c>
      <c r="AX849" s="4" t="s">
        <v>12641</v>
      </c>
      <c r="AY849" s="4" t="s">
        <v>12643</v>
      </c>
      <c r="AZ849" s="4" t="s">
        <v>12640</v>
      </c>
      <c r="BA849" s="4" t="s">
        <v>12641</v>
      </c>
      <c r="BB849" s="4" t="s">
        <v>12644</v>
      </c>
      <c r="BC849" s="4" t="s">
        <v>12640</v>
      </c>
      <c r="BD849" s="4" t="s">
        <v>12641</v>
      </c>
      <c r="BE849" s="4" t="s">
        <v>12645</v>
      </c>
      <c r="BF849" s="4" t="s">
        <v>12640</v>
      </c>
      <c r="BG849" s="4" t="s">
        <v>12641</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
        <v>16273</v>
      </c>
      <c r="B850" s="3" t="s">
        <v>12462</v>
      </c>
      <c r="C850" s="4" t="s">
        <v>12463</v>
      </c>
      <c r="D850" s="4" t="s">
        <v>12464</v>
      </c>
      <c r="E850" s="4" t="s">
        <v>12465</v>
      </c>
      <c r="F850" s="4" t="s">
        <v>12466</v>
      </c>
      <c r="G850" s="4" t="s">
        <v>12467</v>
      </c>
      <c r="H850" s="3" t="s">
        <v>12612</v>
      </c>
      <c r="I850" s="4" t="s">
        <v>12613</v>
      </c>
      <c r="J850" s="4" t="s">
        <v>12614</v>
      </c>
      <c r="K850" s="5" t="s">
        <v>12615</v>
      </c>
      <c r="L850" s="6">
        <v>2</v>
      </c>
      <c r="M850" s="5" t="s">
        <v>22</v>
      </c>
      <c r="N850" s="90">
        <v>1</v>
      </c>
      <c r="O850" s="5" t="s">
        <v>137</v>
      </c>
      <c r="P850" s="90">
        <v>7</v>
      </c>
      <c r="Q850" s="5" t="s">
        <v>179</v>
      </c>
      <c r="R850" s="90">
        <v>3</v>
      </c>
      <c r="S850" s="4" t="s">
        <v>972</v>
      </c>
      <c r="T850" s="68" t="str">
        <f t="shared" si="13"/>
        <v xml:space="preserve">3. Salud y bienestar </v>
      </c>
      <c r="U850" s="90" t="s">
        <v>349</v>
      </c>
      <c r="V850" s="4" t="s">
        <v>350</v>
      </c>
      <c r="W850" s="90" t="s">
        <v>528</v>
      </c>
      <c r="X850" s="4" t="s">
        <v>973</v>
      </c>
      <c r="Y850" s="90" t="s">
        <v>528</v>
      </c>
      <c r="Z850" s="4" t="s">
        <v>12554</v>
      </c>
      <c r="AA850" s="54" t="s">
        <v>16536</v>
      </c>
      <c r="AB850" s="3" t="s">
        <v>7796</v>
      </c>
      <c r="AC850" s="4" t="s">
        <v>7797</v>
      </c>
      <c r="AD850" s="4" t="s">
        <v>12616</v>
      </c>
      <c r="AE850" s="4" t="s">
        <v>12617</v>
      </c>
      <c r="AF850" s="4" t="s">
        <v>12618</v>
      </c>
      <c r="AG850" s="4" t="s">
        <v>12619</v>
      </c>
      <c r="AH850" s="8">
        <v>1</v>
      </c>
      <c r="AI850" s="4" t="s">
        <v>12620</v>
      </c>
      <c r="AJ850" s="4" t="s">
        <v>12621</v>
      </c>
      <c r="AK850" s="4" t="s">
        <v>59</v>
      </c>
      <c r="AL850" s="4" t="s">
        <v>12546</v>
      </c>
      <c r="AM850" s="9">
        <v>0.18</v>
      </c>
      <c r="AN850" s="9">
        <v>0.48</v>
      </c>
      <c r="AO850" s="9">
        <v>0.81</v>
      </c>
      <c r="AP850" s="9">
        <v>1</v>
      </c>
      <c r="AQ850" s="6">
        <v>14455</v>
      </c>
      <c r="AR850" s="5" t="s">
        <v>12622</v>
      </c>
      <c r="AS850" s="5" t="s">
        <v>12623</v>
      </c>
      <c r="AT850" s="4" t="s">
        <v>12549</v>
      </c>
      <c r="AU850" s="4" t="s">
        <v>7438</v>
      </c>
      <c r="AV850" s="4" t="s">
        <v>12624</v>
      </c>
      <c r="AW850" s="4" t="s">
        <v>12549</v>
      </c>
      <c r="AX850" s="4" t="s">
        <v>7438</v>
      </c>
      <c r="AY850" s="4" t="s">
        <v>12625</v>
      </c>
      <c r="AZ850" s="4" t="s">
        <v>12549</v>
      </c>
      <c r="BA850" s="4" t="s">
        <v>7438</v>
      </c>
      <c r="BB850" s="4" t="s">
        <v>12626</v>
      </c>
      <c r="BC850" s="4" t="s">
        <v>12549</v>
      </c>
      <c r="BD850" s="4" t="s">
        <v>7438</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3614714</v>
      </c>
    </row>
    <row r="851" spans="1:200" ht="15.75" hidden="1">
      <c r="A851" s="51" t="s">
        <v>16274</v>
      </c>
      <c r="B851" s="3" t="s">
        <v>12462</v>
      </c>
      <c r="C851" s="4" t="s">
        <v>12463</v>
      </c>
      <c r="D851" s="4" t="s">
        <v>12464</v>
      </c>
      <c r="E851" s="4" t="s">
        <v>12465</v>
      </c>
      <c r="F851" s="4" t="s">
        <v>12466</v>
      </c>
      <c r="G851" s="4" t="s">
        <v>12467</v>
      </c>
      <c r="H851" s="3" t="s">
        <v>12588</v>
      </c>
      <c r="I851" s="4" t="s">
        <v>12589</v>
      </c>
      <c r="J851" s="4" t="s">
        <v>12590</v>
      </c>
      <c r="K851" s="5" t="s">
        <v>12591</v>
      </c>
      <c r="L851" s="6">
        <v>2</v>
      </c>
      <c r="M851" s="5" t="s">
        <v>22</v>
      </c>
      <c r="N851" s="90">
        <v>1</v>
      </c>
      <c r="O851" s="4" t="s">
        <v>137</v>
      </c>
      <c r="P851" s="90">
        <v>7</v>
      </c>
      <c r="Q851" s="4" t="s">
        <v>179</v>
      </c>
      <c r="R851" s="90">
        <v>3</v>
      </c>
      <c r="S851" s="4" t="s">
        <v>972</v>
      </c>
      <c r="T851" s="68" t="str">
        <f t="shared" si="13"/>
        <v xml:space="preserve">3. Salud y bienestar </v>
      </c>
      <c r="U851" s="90" t="s">
        <v>349</v>
      </c>
      <c r="V851" s="4" t="s">
        <v>350</v>
      </c>
      <c r="W851" s="90" t="s">
        <v>528</v>
      </c>
      <c r="X851" s="4" t="s">
        <v>973</v>
      </c>
      <c r="Y851" s="90" t="s">
        <v>349</v>
      </c>
      <c r="Z851" s="4" t="s">
        <v>8726</v>
      </c>
      <c r="AA851" s="54" t="s">
        <v>16527</v>
      </c>
      <c r="AB851" s="3" t="s">
        <v>12592</v>
      </c>
      <c r="AC851" s="4" t="s">
        <v>12593</v>
      </c>
      <c r="AD851" s="4" t="s">
        <v>12594</v>
      </c>
      <c r="AE851" s="4" t="s">
        <v>12595</v>
      </c>
      <c r="AF851" s="4" t="s">
        <v>12596</v>
      </c>
      <c r="AG851" s="4" t="s">
        <v>12597</v>
      </c>
      <c r="AH851" s="8">
        <v>1</v>
      </c>
      <c r="AI851" s="4" t="s">
        <v>12598</v>
      </c>
      <c r="AJ851" s="4" t="s">
        <v>12599</v>
      </c>
      <c r="AK851" s="4" t="s">
        <v>59</v>
      </c>
      <c r="AL851" s="4" t="s">
        <v>12579</v>
      </c>
      <c r="AM851" s="9">
        <v>0.24</v>
      </c>
      <c r="AN851" s="9">
        <v>0.47</v>
      </c>
      <c r="AO851" s="9">
        <v>0.73</v>
      </c>
      <c r="AP851" s="9">
        <v>1</v>
      </c>
      <c r="AQ851" s="3" t="s">
        <v>12600</v>
      </c>
      <c r="AR851" s="5" t="s">
        <v>12601</v>
      </c>
      <c r="AS851" s="5" t="s">
        <v>12602</v>
      </c>
      <c r="AT851" s="4" t="s">
        <v>12603</v>
      </c>
      <c r="AU851" s="4" t="s">
        <v>12604</v>
      </c>
      <c r="AV851" s="4" t="s">
        <v>12605</v>
      </c>
      <c r="AW851" s="4" t="s">
        <v>12603</v>
      </c>
      <c r="AX851" s="4" t="s">
        <v>12604</v>
      </c>
      <c r="AY851" s="4" t="s">
        <v>12606</v>
      </c>
      <c r="AZ851" s="4" t="s">
        <v>12607</v>
      </c>
      <c r="BA851" s="4" t="s">
        <v>12608</v>
      </c>
      <c r="BB851" s="4" t="s">
        <v>12609</v>
      </c>
      <c r="BC851" s="4" t="s">
        <v>12607</v>
      </c>
      <c r="BD851" s="4" t="s">
        <v>12608</v>
      </c>
      <c r="BE851" s="4" t="s">
        <v>12610</v>
      </c>
      <c r="BF851" s="4" t="s">
        <v>12607</v>
      </c>
      <c r="BG851" s="4" t="s">
        <v>12608</v>
      </c>
      <c r="BH851" s="4" t="s">
        <v>12611</v>
      </c>
      <c r="BI851" s="4" t="s">
        <v>12607</v>
      </c>
      <c r="BJ851" s="4" t="s">
        <v>12608</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150000</v>
      </c>
    </row>
    <row r="852" spans="1:200" ht="15.75" hidden="1">
      <c r="A852" s="51" t="s">
        <v>16275</v>
      </c>
      <c r="B852" s="3" t="s">
        <v>12462</v>
      </c>
      <c r="C852" s="4" t="s">
        <v>12463</v>
      </c>
      <c r="D852" s="4" t="s">
        <v>12464</v>
      </c>
      <c r="E852" s="4" t="s">
        <v>12566</v>
      </c>
      <c r="F852" s="4" t="s">
        <v>12466</v>
      </c>
      <c r="G852" s="4" t="s">
        <v>12467</v>
      </c>
      <c r="H852" s="3" t="s">
        <v>12567</v>
      </c>
      <c r="I852" s="4" t="s">
        <v>12568</v>
      </c>
      <c r="J852" s="4" t="s">
        <v>12569</v>
      </c>
      <c r="K852" s="5" t="s">
        <v>12570</v>
      </c>
      <c r="L852" s="6">
        <v>2</v>
      </c>
      <c r="M852" s="5" t="s">
        <v>22</v>
      </c>
      <c r="N852" s="90">
        <v>1</v>
      </c>
      <c r="O852" s="5" t="s">
        <v>137</v>
      </c>
      <c r="P852" s="90">
        <v>7</v>
      </c>
      <c r="Q852" s="5" t="s">
        <v>179</v>
      </c>
      <c r="R852" s="90">
        <v>3</v>
      </c>
      <c r="S852" s="4" t="s">
        <v>972</v>
      </c>
      <c r="T852" s="68" t="str">
        <f t="shared" si="13"/>
        <v xml:space="preserve">3. Salud y bienestar </v>
      </c>
      <c r="U852" s="90" t="s">
        <v>349</v>
      </c>
      <c r="V852" s="4" t="s">
        <v>350</v>
      </c>
      <c r="W852" s="90" t="s">
        <v>528</v>
      </c>
      <c r="X852" s="4" t="s">
        <v>973</v>
      </c>
      <c r="Y852" s="90" t="s">
        <v>528</v>
      </c>
      <c r="Z852" s="4" t="s">
        <v>12554</v>
      </c>
      <c r="AA852" s="54" t="s">
        <v>16536</v>
      </c>
      <c r="AB852" s="3" t="s">
        <v>12571</v>
      </c>
      <c r="AC852" s="4" t="s">
        <v>12572</v>
      </c>
      <c r="AD852" s="4" t="s">
        <v>12573</v>
      </c>
      <c r="AE852" s="4" t="s">
        <v>12574</v>
      </c>
      <c r="AF852" s="4" t="s">
        <v>12575</v>
      </c>
      <c r="AG852" s="4" t="s">
        <v>12576</v>
      </c>
      <c r="AH852" s="8">
        <v>1</v>
      </c>
      <c r="AI852" s="4" t="s">
        <v>12577</v>
      </c>
      <c r="AJ852" s="4" t="s">
        <v>12578</v>
      </c>
      <c r="AK852" s="4" t="s">
        <v>59</v>
      </c>
      <c r="AL852" s="4" t="s">
        <v>12579</v>
      </c>
      <c r="AM852" s="9">
        <v>0.23</v>
      </c>
      <c r="AN852" s="9">
        <v>0.4</v>
      </c>
      <c r="AO852" s="9">
        <v>0.71</v>
      </c>
      <c r="AP852" s="9">
        <v>1</v>
      </c>
      <c r="AQ852" s="6">
        <v>65000</v>
      </c>
      <c r="AR852" s="5" t="s">
        <v>12580</v>
      </c>
      <c r="AS852" s="5" t="s">
        <v>12581</v>
      </c>
      <c r="AT852" s="4" t="s">
        <v>12582</v>
      </c>
      <c r="AU852" s="4" t="s">
        <v>12583</v>
      </c>
      <c r="AV852" s="4" t="s">
        <v>12584</v>
      </c>
      <c r="AW852" s="4" t="s">
        <v>12585</v>
      </c>
      <c r="AX852" s="4" t="s">
        <v>12586</v>
      </c>
      <c r="AY852" s="4" t="s">
        <v>12587</v>
      </c>
      <c r="AZ852" s="4" t="s">
        <v>12585</v>
      </c>
      <c r="BA852" s="4" t="s">
        <v>12586</v>
      </c>
      <c r="BB852" s="4" t="s">
        <v>229</v>
      </c>
      <c r="BC852" s="4" t="s">
        <v>229</v>
      </c>
      <c r="BD852" s="4" t="s">
        <v>229</v>
      </c>
      <c r="BE852" s="4" t="s">
        <v>229</v>
      </c>
      <c r="BF852" s="4" t="s">
        <v>229</v>
      </c>
      <c r="BG852" s="4" t="s">
        <v>229</v>
      </c>
      <c r="BH852" s="4" t="s">
        <v>229</v>
      </c>
      <c r="BI852" s="4" t="s">
        <v>229</v>
      </c>
      <c r="BJ852" s="4" t="s">
        <v>229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24280</v>
      </c>
    </row>
    <row r="853" spans="1:200" ht="15.75" hidden="1">
      <c r="A853" s="51" t="s">
        <v>16276</v>
      </c>
      <c r="B853" s="3" t="s">
        <v>12462</v>
      </c>
      <c r="C853" s="4" t="s">
        <v>12463</v>
      </c>
      <c r="D853" s="4" t="s">
        <v>12464</v>
      </c>
      <c r="E853" s="4" t="s">
        <v>12465</v>
      </c>
      <c r="F853" s="4" t="s">
        <v>12466</v>
      </c>
      <c r="G853" s="4" t="s">
        <v>12467</v>
      </c>
      <c r="H853" s="3" t="s">
        <v>14</v>
      </c>
      <c r="I853" s="4" t="s">
        <v>16</v>
      </c>
      <c r="J853" s="4" t="s">
        <v>12552</v>
      </c>
      <c r="K853" s="5" t="s">
        <v>12553</v>
      </c>
      <c r="L853" s="6">
        <v>2</v>
      </c>
      <c r="M853" s="5" t="s">
        <v>22</v>
      </c>
      <c r="N853" s="90">
        <v>1</v>
      </c>
      <c r="O853" s="4" t="s">
        <v>137</v>
      </c>
      <c r="P853" s="90">
        <v>7</v>
      </c>
      <c r="Q853" s="4" t="s">
        <v>179</v>
      </c>
      <c r="R853" s="90" t="s">
        <v>528</v>
      </c>
      <c r="S853" s="4" t="s">
        <v>972</v>
      </c>
      <c r="T853" s="68" t="str">
        <f t="shared" si="13"/>
        <v xml:space="preserve">3. Salud y bienestar </v>
      </c>
      <c r="U853" s="90" t="s">
        <v>349</v>
      </c>
      <c r="V853" s="4" t="s">
        <v>350</v>
      </c>
      <c r="W853" s="90" t="s">
        <v>528</v>
      </c>
      <c r="X853" s="4" t="s">
        <v>973</v>
      </c>
      <c r="Y853" s="90" t="s">
        <v>528</v>
      </c>
      <c r="Z853" s="4" t="s">
        <v>12554</v>
      </c>
      <c r="AA853" s="54" t="s">
        <v>16536</v>
      </c>
      <c r="AB853" s="3" t="s">
        <v>42</v>
      </c>
      <c r="AC853" s="4" t="s">
        <v>44</v>
      </c>
      <c r="AD853" s="4" t="s">
        <v>12555</v>
      </c>
      <c r="AE853" s="4" t="s">
        <v>12556</v>
      </c>
      <c r="AF853" s="4" t="s">
        <v>12557</v>
      </c>
      <c r="AG853" s="4" t="s">
        <v>12558</v>
      </c>
      <c r="AH853" s="8">
        <v>1</v>
      </c>
      <c r="AI853" s="4" t="s">
        <v>12559</v>
      </c>
      <c r="AJ853" s="4" t="s">
        <v>12560</v>
      </c>
      <c r="AK853" s="4" t="s">
        <v>59</v>
      </c>
      <c r="AL853" s="4" t="s">
        <v>12561</v>
      </c>
      <c r="AM853" s="9">
        <v>0.25</v>
      </c>
      <c r="AN853" s="9">
        <v>0.5</v>
      </c>
      <c r="AO853" s="9">
        <v>0.75</v>
      </c>
      <c r="AP853" s="9">
        <v>1</v>
      </c>
      <c r="AQ853" s="6">
        <v>1.05</v>
      </c>
      <c r="AR853" s="5" t="s">
        <v>12562</v>
      </c>
      <c r="AS853" s="5" t="s">
        <v>12563</v>
      </c>
      <c r="AT853" s="4" t="s">
        <v>12564</v>
      </c>
      <c r="AU853" s="4" t="s">
        <v>1105</v>
      </c>
      <c r="AV853" s="4" t="s">
        <v>11434</v>
      </c>
      <c r="AW853" s="4" t="s">
        <v>12564</v>
      </c>
      <c r="AX853" s="4" t="s">
        <v>1105</v>
      </c>
      <c r="AY853" s="4" t="s">
        <v>12565</v>
      </c>
      <c r="AZ853" s="4" t="s">
        <v>12564</v>
      </c>
      <c r="BA853" s="4" t="s">
        <v>1105</v>
      </c>
      <c r="BB853" s="4" t="s">
        <v>229</v>
      </c>
      <c r="BC853" s="4" t="s">
        <v>229</v>
      </c>
      <c r="BD853" s="4" t="s">
        <v>229</v>
      </c>
      <c r="BE853" s="4" t="s">
        <v>229</v>
      </c>
      <c r="BF853" s="4" t="s">
        <v>229</v>
      </c>
      <c r="BG853" s="4" t="s">
        <v>229</v>
      </c>
      <c r="BH853" s="4" t="s">
        <v>229</v>
      </c>
      <c r="BI853" s="4" t="s">
        <v>229</v>
      </c>
      <c r="BJ853" s="4" t="s">
        <v>229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965954</v>
      </c>
    </row>
    <row r="854" spans="1:200" ht="15.75" hidden="1">
      <c r="A854" s="51" t="s">
        <v>16283</v>
      </c>
      <c r="B854" s="3" t="s">
        <v>12737</v>
      </c>
      <c r="C854" s="4" t="s">
        <v>12738</v>
      </c>
      <c r="D854" s="4" t="s">
        <v>12793</v>
      </c>
      <c r="E854" s="4" t="s">
        <v>12740</v>
      </c>
      <c r="F854" s="4" t="s">
        <v>12741</v>
      </c>
      <c r="G854" s="4" t="s">
        <v>12742</v>
      </c>
      <c r="H854" s="3" t="s">
        <v>12830</v>
      </c>
      <c r="I854" s="4" t="s">
        <v>12831</v>
      </c>
      <c r="J854" s="4" t="s">
        <v>12832</v>
      </c>
      <c r="K854" s="5" t="s">
        <v>12833</v>
      </c>
      <c r="L854" s="6">
        <v>2</v>
      </c>
      <c r="M854" s="5" t="s">
        <v>22</v>
      </c>
      <c r="N854" s="90">
        <v>1</v>
      </c>
      <c r="O854" s="5" t="s">
        <v>137</v>
      </c>
      <c r="P854" s="90">
        <v>7</v>
      </c>
      <c r="Q854" s="5" t="s">
        <v>179</v>
      </c>
      <c r="R854" s="90">
        <v>3</v>
      </c>
      <c r="S854" s="4" t="s">
        <v>972</v>
      </c>
      <c r="T854" s="68" t="str">
        <f t="shared" si="13"/>
        <v xml:space="preserve">3. Salud y bienestar </v>
      </c>
      <c r="U854" s="90" t="s">
        <v>349</v>
      </c>
      <c r="V854" s="4" t="s">
        <v>350</v>
      </c>
      <c r="W854" s="90" t="s">
        <v>528</v>
      </c>
      <c r="X854" s="4" t="s">
        <v>973</v>
      </c>
      <c r="Y854" s="90" t="s">
        <v>840</v>
      </c>
      <c r="Z854" s="4" t="s">
        <v>12784</v>
      </c>
      <c r="AA854" s="54" t="s">
        <v>16537</v>
      </c>
      <c r="AB854" s="3" t="s">
        <v>12799</v>
      </c>
      <c r="AC854" s="4" t="s">
        <v>12800</v>
      </c>
      <c r="AD854" s="4" t="s">
        <v>12834</v>
      </c>
      <c r="AE854" s="4" t="s">
        <v>12835</v>
      </c>
      <c r="AF854" s="4" t="s">
        <v>12836</v>
      </c>
      <c r="AG854" s="4" t="s">
        <v>12837</v>
      </c>
      <c r="AH854" s="8">
        <v>1</v>
      </c>
      <c r="AI854" s="4" t="s">
        <v>12838</v>
      </c>
      <c r="AJ854" s="4" t="s">
        <v>12839</v>
      </c>
      <c r="AK854" s="4" t="s">
        <v>59</v>
      </c>
      <c r="AL854" s="4" t="s">
        <v>12840</v>
      </c>
      <c r="AM854" s="9">
        <v>0.25</v>
      </c>
      <c r="AN854" s="9">
        <v>0.5</v>
      </c>
      <c r="AO854" s="9">
        <v>0.75</v>
      </c>
      <c r="AP854" s="9">
        <v>1</v>
      </c>
      <c r="AQ854" s="3" t="s">
        <v>12841</v>
      </c>
      <c r="AR854" s="5" t="s">
        <v>12842</v>
      </c>
      <c r="AS854" s="5" t="s">
        <v>12843</v>
      </c>
      <c r="AT854" s="4" t="s">
        <v>12844</v>
      </c>
      <c r="AU854" s="4" t="s">
        <v>12845</v>
      </c>
      <c r="AV854" s="4" t="s">
        <v>12846</v>
      </c>
      <c r="AW854" s="4" t="s">
        <v>12844</v>
      </c>
      <c r="AX854" s="4" t="s">
        <v>12845</v>
      </c>
      <c r="AY854" s="4" t="s">
        <v>12847</v>
      </c>
      <c r="AZ854" s="4" t="s">
        <v>12844</v>
      </c>
      <c r="BA854" s="4" t="s">
        <v>12845</v>
      </c>
      <c r="BB854" s="4" t="s">
        <v>12848</v>
      </c>
      <c r="BC854" s="4" t="s">
        <v>12844</v>
      </c>
      <c r="BD854" s="4" t="s">
        <v>12845</v>
      </c>
      <c r="BE854" s="4" t="s">
        <v>229</v>
      </c>
      <c r="BF854" s="4" t="s">
        <v>229</v>
      </c>
      <c r="BG854" s="4" t="s">
        <v>229</v>
      </c>
      <c r="BH854" s="4" t="s">
        <v>229</v>
      </c>
      <c r="BI854" s="4" t="s">
        <v>229</v>
      </c>
      <c r="BJ854" s="4" t="s">
        <v>229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W854" s="15"/>
      <c r="BX854" s="15"/>
      <c r="BY854" s="69">
        <v>392000</v>
      </c>
    </row>
    <row r="855" spans="1:200" ht="15.75" hidden="1">
      <c r="A855" s="51" t="s">
        <v>16284</v>
      </c>
      <c r="B855" s="3" t="s">
        <v>12737</v>
      </c>
      <c r="C855" s="4" t="s">
        <v>12738</v>
      </c>
      <c r="D855" s="4" t="s">
        <v>12793</v>
      </c>
      <c r="E855" s="4" t="s">
        <v>12740</v>
      </c>
      <c r="F855" s="4" t="s">
        <v>12741</v>
      </c>
      <c r="G855" s="4" t="s">
        <v>12742</v>
      </c>
      <c r="H855" s="3" t="s">
        <v>12816</v>
      </c>
      <c r="I855" s="4" t="s">
        <v>12817</v>
      </c>
      <c r="J855" s="4" t="s">
        <v>12818</v>
      </c>
      <c r="K855" s="5" t="s">
        <v>12819</v>
      </c>
      <c r="L855" s="6">
        <v>2</v>
      </c>
      <c r="M855" s="5" t="s">
        <v>22</v>
      </c>
      <c r="N855" s="90">
        <v>1</v>
      </c>
      <c r="O855" s="4" t="s">
        <v>137</v>
      </c>
      <c r="P855" s="90">
        <v>7</v>
      </c>
      <c r="Q855" s="4" t="s">
        <v>179</v>
      </c>
      <c r="R855" s="90">
        <v>3</v>
      </c>
      <c r="S855" s="4" t="s">
        <v>972</v>
      </c>
      <c r="T855" s="68" t="str">
        <f t="shared" si="13"/>
        <v xml:space="preserve">3. Salud y bienestar </v>
      </c>
      <c r="U855" s="90" t="s">
        <v>349</v>
      </c>
      <c r="V855" s="4" t="s">
        <v>350</v>
      </c>
      <c r="W855" s="90" t="s">
        <v>528</v>
      </c>
      <c r="X855" s="4" t="s">
        <v>973</v>
      </c>
      <c r="Y855" s="90" t="s">
        <v>840</v>
      </c>
      <c r="Z855" s="4" t="s">
        <v>12784</v>
      </c>
      <c r="AA855" s="54" t="s">
        <v>16537</v>
      </c>
      <c r="AB855" s="3" t="s">
        <v>12799</v>
      </c>
      <c r="AC855" s="4" t="s">
        <v>12800</v>
      </c>
      <c r="AD855" s="4" t="s">
        <v>12818</v>
      </c>
      <c r="AE855" s="4" t="s">
        <v>12820</v>
      </c>
      <c r="AF855" s="4" t="s">
        <v>12821</v>
      </c>
      <c r="AG855" s="4" t="s">
        <v>12822</v>
      </c>
      <c r="AH855" s="8">
        <v>1</v>
      </c>
      <c r="AI855" s="4" t="s">
        <v>12823</v>
      </c>
      <c r="AJ855" s="4" t="s">
        <v>12824</v>
      </c>
      <c r="AK855" s="4" t="s">
        <v>59</v>
      </c>
      <c r="AL855" s="4" t="s">
        <v>12807</v>
      </c>
      <c r="AM855" s="9">
        <v>0.25</v>
      </c>
      <c r="AN855" s="9">
        <v>0.5</v>
      </c>
      <c r="AO855" s="9">
        <v>0.75</v>
      </c>
      <c r="AP855" s="9">
        <v>1</v>
      </c>
      <c r="AQ855" s="6">
        <v>1.5</v>
      </c>
      <c r="AR855" s="5" t="s">
        <v>12825</v>
      </c>
      <c r="AS855" s="5" t="s">
        <v>12826</v>
      </c>
      <c r="AT855" s="4" t="s">
        <v>12827</v>
      </c>
      <c r="AU855" s="4" t="s">
        <v>12828</v>
      </c>
      <c r="AV855" s="4" t="s">
        <v>12829</v>
      </c>
      <c r="AW855" s="4" t="s">
        <v>12810</v>
      </c>
      <c r="AX855" s="4" t="s">
        <v>12811</v>
      </c>
      <c r="AY855" s="4" t="s">
        <v>229</v>
      </c>
      <c r="AZ855" s="4" t="s">
        <v>229</v>
      </c>
      <c r="BA855" s="4" t="s">
        <v>229</v>
      </c>
      <c r="BB855" s="4" t="s">
        <v>229</v>
      </c>
      <c r="BC855" s="4" t="s">
        <v>229</v>
      </c>
      <c r="BD855" s="4" t="s">
        <v>229</v>
      </c>
      <c r="BE855" s="4" t="s">
        <v>229</v>
      </c>
      <c r="BF855" s="4" t="s">
        <v>229</v>
      </c>
      <c r="BG855" s="4" t="s">
        <v>229</v>
      </c>
      <c r="BH855" s="4" t="s">
        <v>229</v>
      </c>
      <c r="BI855" s="4" t="s">
        <v>229</v>
      </c>
      <c r="BJ855" s="4" t="s">
        <v>229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350000</v>
      </c>
    </row>
    <row r="856" spans="1:200" ht="15.75" hidden="1">
      <c r="A856" s="51" t="s">
        <v>16285</v>
      </c>
      <c r="B856" s="3" t="s">
        <v>12737</v>
      </c>
      <c r="C856" s="4" t="s">
        <v>12738</v>
      </c>
      <c r="D856" s="4" t="s">
        <v>12793</v>
      </c>
      <c r="E856" s="4" t="s">
        <v>12794</v>
      </c>
      <c r="F856" s="4" t="s">
        <v>12741</v>
      </c>
      <c r="G856" s="4" t="s">
        <v>12742</v>
      </c>
      <c r="H856" s="3" t="s">
        <v>12795</v>
      </c>
      <c r="I856" s="4" t="s">
        <v>12796</v>
      </c>
      <c r="J856" s="4" t="s">
        <v>12797</v>
      </c>
      <c r="K856" s="5" t="s">
        <v>12798</v>
      </c>
      <c r="L856" s="6">
        <v>2</v>
      </c>
      <c r="M856" s="5" t="s">
        <v>22</v>
      </c>
      <c r="N856" s="90">
        <v>1</v>
      </c>
      <c r="O856" s="5" t="s">
        <v>137</v>
      </c>
      <c r="P856" s="90">
        <v>7</v>
      </c>
      <c r="Q856" s="5" t="s">
        <v>179</v>
      </c>
      <c r="R856" s="90">
        <v>3</v>
      </c>
      <c r="S856" s="4" t="s">
        <v>972</v>
      </c>
      <c r="T856" s="68" t="str">
        <f t="shared" si="13"/>
        <v xml:space="preserve">3. Salud y bienestar </v>
      </c>
      <c r="U856" s="90" t="s">
        <v>349</v>
      </c>
      <c r="V856" s="4" t="s">
        <v>350</v>
      </c>
      <c r="W856" s="90" t="s">
        <v>528</v>
      </c>
      <c r="X856" s="4" t="s">
        <v>973</v>
      </c>
      <c r="Y856" s="90" t="s">
        <v>840</v>
      </c>
      <c r="Z856" s="4" t="s">
        <v>12784</v>
      </c>
      <c r="AA856" s="54" t="s">
        <v>16537</v>
      </c>
      <c r="AB856" s="3" t="s">
        <v>12799</v>
      </c>
      <c r="AC856" s="4" t="s">
        <v>12800</v>
      </c>
      <c r="AD856" s="4" t="s">
        <v>12801</v>
      </c>
      <c r="AE856" s="4" t="s">
        <v>12802</v>
      </c>
      <c r="AF856" s="4" t="s">
        <v>12803</v>
      </c>
      <c r="AG856" s="4" t="s">
        <v>12804</v>
      </c>
      <c r="AH856" s="8">
        <v>1</v>
      </c>
      <c r="AI856" s="4" t="s">
        <v>12805</v>
      </c>
      <c r="AJ856" s="4" t="s">
        <v>12806</v>
      </c>
      <c r="AK856" s="4" t="s">
        <v>59</v>
      </c>
      <c r="AL856" s="4" t="s">
        <v>12807</v>
      </c>
      <c r="AM856" s="9">
        <v>0.25</v>
      </c>
      <c r="AN856" s="9">
        <v>0.5</v>
      </c>
      <c r="AO856" s="9">
        <v>0.75</v>
      </c>
      <c r="AP856" s="9">
        <v>1</v>
      </c>
      <c r="AQ856" s="6">
        <v>1.05</v>
      </c>
      <c r="AR856" s="5" t="s">
        <v>12808</v>
      </c>
      <c r="AS856" s="5" t="s">
        <v>12809</v>
      </c>
      <c r="AT856" s="4" t="s">
        <v>12810</v>
      </c>
      <c r="AU856" s="4" t="s">
        <v>12811</v>
      </c>
      <c r="AV856" s="4" t="s">
        <v>12812</v>
      </c>
      <c r="AW856" s="4" t="s">
        <v>12810</v>
      </c>
      <c r="AX856" s="4" t="s">
        <v>12811</v>
      </c>
      <c r="AY856" s="4" t="s">
        <v>12813</v>
      </c>
      <c r="AZ856" s="4" t="s">
        <v>12814</v>
      </c>
      <c r="BA856" s="4" t="s">
        <v>12815</v>
      </c>
      <c r="BB856" s="4" t="s">
        <v>229</v>
      </c>
      <c r="BC856" s="4" t="s">
        <v>229</v>
      </c>
      <c r="BD856" s="4" t="s">
        <v>229</v>
      </c>
      <c r="BE856" s="4" t="s">
        <v>229</v>
      </c>
      <c r="BF856" s="4" t="s">
        <v>229</v>
      </c>
      <c r="BG856" s="4" t="s">
        <v>229</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1939000</v>
      </c>
    </row>
    <row r="857" spans="1:200" ht="15.75" hidden="1">
      <c r="A857" s="51" t="s">
        <v>16286</v>
      </c>
      <c r="B857" s="3" t="s">
        <v>12737</v>
      </c>
      <c r="C857" s="4" t="s">
        <v>12738</v>
      </c>
      <c r="D857" s="4" t="s">
        <v>12739</v>
      </c>
      <c r="E857" s="4" t="s">
        <v>12740</v>
      </c>
      <c r="F857" s="4" t="s">
        <v>12741</v>
      </c>
      <c r="G857" s="4" t="s">
        <v>12742</v>
      </c>
      <c r="H857" s="3" t="s">
        <v>14</v>
      </c>
      <c r="I857" s="4" t="s">
        <v>16</v>
      </c>
      <c r="J857" s="4" t="s">
        <v>12782</v>
      </c>
      <c r="K857" s="5" t="s">
        <v>12783</v>
      </c>
      <c r="L857" s="6">
        <v>2</v>
      </c>
      <c r="M857" s="5" t="s">
        <v>22</v>
      </c>
      <c r="N857" s="90">
        <v>1</v>
      </c>
      <c r="O857" s="4" t="s">
        <v>137</v>
      </c>
      <c r="P857" s="90">
        <v>7</v>
      </c>
      <c r="Q857" s="4" t="s">
        <v>179</v>
      </c>
      <c r="R857" s="90" t="s">
        <v>528</v>
      </c>
      <c r="S857" s="4" t="s">
        <v>972</v>
      </c>
      <c r="T857" s="68" t="str">
        <f t="shared" si="13"/>
        <v xml:space="preserve">3. Salud y bienestar </v>
      </c>
      <c r="U857" s="90" t="s">
        <v>349</v>
      </c>
      <c r="V857" s="4" t="s">
        <v>350</v>
      </c>
      <c r="W857" s="90" t="s">
        <v>528</v>
      </c>
      <c r="X857" s="4" t="s">
        <v>973</v>
      </c>
      <c r="Y857" s="90" t="s">
        <v>840</v>
      </c>
      <c r="Z857" s="4" t="s">
        <v>12784</v>
      </c>
      <c r="AA857" s="54" t="s">
        <v>16537</v>
      </c>
      <c r="AB857" s="3" t="s">
        <v>42</v>
      </c>
      <c r="AC857" s="4" t="s">
        <v>44</v>
      </c>
      <c r="AD857" s="4" t="s">
        <v>12785</v>
      </c>
      <c r="AE857" s="4" t="s">
        <v>12746</v>
      </c>
      <c r="AF857" s="4" t="s">
        <v>12786</v>
      </c>
      <c r="AG857" s="4" t="s">
        <v>12787</v>
      </c>
      <c r="AH857" s="6">
        <v>100</v>
      </c>
      <c r="AI857" s="4" t="s">
        <v>12788</v>
      </c>
      <c r="AJ857" s="4" t="s">
        <v>12789</v>
      </c>
      <c r="AK857" s="4" t="s">
        <v>520</v>
      </c>
      <c r="AL857" s="4" t="s">
        <v>12790</v>
      </c>
      <c r="AM857" s="6">
        <v>25</v>
      </c>
      <c r="AN857" s="6">
        <v>50</v>
      </c>
      <c r="AO857" s="6">
        <v>75</v>
      </c>
      <c r="AP857" s="6">
        <v>100</v>
      </c>
      <c r="AQ857" s="6">
        <v>120</v>
      </c>
      <c r="AR857" s="5" t="s">
        <v>12791</v>
      </c>
      <c r="AS857" s="5" t="s">
        <v>12792</v>
      </c>
      <c r="AT857" s="4" t="s">
        <v>12754</v>
      </c>
      <c r="AU857" s="4" t="s">
        <v>12755</v>
      </c>
      <c r="AV857" s="4" t="s">
        <v>12756</v>
      </c>
      <c r="AW857" s="4" t="s">
        <v>12754</v>
      </c>
      <c r="AX857" s="4" t="s">
        <v>12755</v>
      </c>
      <c r="AY857" s="4" t="s">
        <v>12757</v>
      </c>
      <c r="AZ857" s="4" t="s">
        <v>12754</v>
      </c>
      <c r="BA857" s="4" t="s">
        <v>12755</v>
      </c>
      <c r="BB857" s="4" t="s">
        <v>12758</v>
      </c>
      <c r="BC857" s="4" t="s">
        <v>12754</v>
      </c>
      <c r="BD857" s="4" t="s">
        <v>12755</v>
      </c>
      <c r="BE857" s="4" t="s">
        <v>12759</v>
      </c>
      <c r="BF857" s="4" t="s">
        <v>12754</v>
      </c>
      <c r="BG857" s="4" t="s">
        <v>12755</v>
      </c>
      <c r="BH857" s="4" t="s">
        <v>12760</v>
      </c>
      <c r="BI857" s="4" t="s">
        <v>12754</v>
      </c>
      <c r="BJ857" s="4" t="s">
        <v>12755</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25842545.060000002</v>
      </c>
    </row>
    <row r="858" spans="1:200" ht="15.75" hidden="1">
      <c r="A858" s="51" t="s">
        <v>16287</v>
      </c>
      <c r="B858" s="3" t="s">
        <v>12737</v>
      </c>
      <c r="C858" s="4" t="s">
        <v>12738</v>
      </c>
      <c r="D858" s="4" t="s">
        <v>12739</v>
      </c>
      <c r="E858" s="4" t="s">
        <v>12740</v>
      </c>
      <c r="F858" s="4" t="s">
        <v>12741</v>
      </c>
      <c r="G858" s="4" t="s">
        <v>12742</v>
      </c>
      <c r="H858" s="3" t="s">
        <v>231</v>
      </c>
      <c r="I858" s="4" t="s">
        <v>232</v>
      </c>
      <c r="J858" s="4" t="s">
        <v>12775</v>
      </c>
      <c r="K858" s="5" t="s">
        <v>12776</v>
      </c>
      <c r="L858" s="6">
        <v>2</v>
      </c>
      <c r="M858" s="5" t="s">
        <v>22</v>
      </c>
      <c r="N858" s="90">
        <v>2</v>
      </c>
      <c r="O858" s="5" t="s">
        <v>25</v>
      </c>
      <c r="P858" s="90">
        <v>1</v>
      </c>
      <c r="Q858" s="5" t="s">
        <v>28</v>
      </c>
      <c r="R858" s="90">
        <v>16</v>
      </c>
      <c r="S858" s="4" t="s">
        <v>31</v>
      </c>
      <c r="T858" s="68" t="str">
        <f t="shared" si="13"/>
        <v>16. Paz, justicia e instituciones sólidas</v>
      </c>
      <c r="U858" s="90" t="s">
        <v>497</v>
      </c>
      <c r="V858" s="4" t="s">
        <v>34</v>
      </c>
      <c r="W858" s="90" t="s">
        <v>3581</v>
      </c>
      <c r="X858" s="4" t="s">
        <v>235</v>
      </c>
      <c r="Y858" s="90" t="s">
        <v>349</v>
      </c>
      <c r="Z858" s="4" t="s">
        <v>236</v>
      </c>
      <c r="AA858" s="54" t="s">
        <v>16481</v>
      </c>
      <c r="AB858" s="3" t="s">
        <v>237</v>
      </c>
      <c r="AC858" s="4" t="s">
        <v>238</v>
      </c>
      <c r="AD858" s="4" t="s">
        <v>12777</v>
      </c>
      <c r="AE858" s="4" t="s">
        <v>12746</v>
      </c>
      <c r="AF858" s="4" t="s">
        <v>12778</v>
      </c>
      <c r="AG858" s="4" t="s">
        <v>12779</v>
      </c>
      <c r="AH858" s="3">
        <v>2</v>
      </c>
      <c r="AI858" s="4" t="s">
        <v>12780</v>
      </c>
      <c r="AJ858" s="4" t="s">
        <v>12750</v>
      </c>
      <c r="AK858" s="4" t="s">
        <v>5962</v>
      </c>
      <c r="AL858" s="4" t="s">
        <v>12781</v>
      </c>
      <c r="AM858" s="8">
        <v>0</v>
      </c>
      <c r="AN858" s="8">
        <v>1</v>
      </c>
      <c r="AO858" s="8">
        <v>1</v>
      </c>
      <c r="AP858" s="8">
        <v>2</v>
      </c>
      <c r="AQ858" s="6">
        <v>5</v>
      </c>
      <c r="AR858" s="5" t="s">
        <v>12772</v>
      </c>
      <c r="AS858" s="5" t="s">
        <v>12774</v>
      </c>
      <c r="AT858" s="4" t="s">
        <v>12754</v>
      </c>
      <c r="AU858" s="4" t="s">
        <v>12755</v>
      </c>
      <c r="AV858" s="4" t="s">
        <v>12756</v>
      </c>
      <c r="AW858" s="4" t="s">
        <v>12754</v>
      </c>
      <c r="AX858" s="4" t="s">
        <v>12755</v>
      </c>
      <c r="AY858" s="4" t="s">
        <v>12757</v>
      </c>
      <c r="AZ858" s="4" t="s">
        <v>12754</v>
      </c>
      <c r="BA858" s="4" t="s">
        <v>12755</v>
      </c>
      <c r="BB858" s="4" t="s">
        <v>12758</v>
      </c>
      <c r="BC858" s="4" t="s">
        <v>12754</v>
      </c>
      <c r="BD858" s="4" t="s">
        <v>12755</v>
      </c>
      <c r="BE858" s="4" t="s">
        <v>12759</v>
      </c>
      <c r="BF858" s="4" t="s">
        <v>12754</v>
      </c>
      <c r="BG858" s="4" t="s">
        <v>12755</v>
      </c>
      <c r="BH858" s="4" t="s">
        <v>12760</v>
      </c>
      <c r="BI858" s="4" t="s">
        <v>12754</v>
      </c>
      <c r="BJ858" s="4" t="s">
        <v>12755</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55461</v>
      </c>
    </row>
    <row r="859" spans="1:200" ht="15.75" hidden="1">
      <c r="A859" s="51" t="s">
        <v>16288</v>
      </c>
      <c r="B859" s="3" t="s">
        <v>12737</v>
      </c>
      <c r="C859" s="4" t="s">
        <v>12738</v>
      </c>
      <c r="D859" s="4" t="s">
        <v>12739</v>
      </c>
      <c r="E859" s="4" t="s">
        <v>12740</v>
      </c>
      <c r="F859" s="4" t="s">
        <v>12741</v>
      </c>
      <c r="G859" s="4" t="s">
        <v>12742</v>
      </c>
      <c r="H859" s="3" t="s">
        <v>248</v>
      </c>
      <c r="I859" s="4" t="s">
        <v>249</v>
      </c>
      <c r="J859" s="4" t="s">
        <v>12743</v>
      </c>
      <c r="K859" s="5" t="s">
        <v>12769</v>
      </c>
      <c r="L859" s="6">
        <v>2</v>
      </c>
      <c r="M859" s="5" t="s">
        <v>22</v>
      </c>
      <c r="N859" s="90">
        <v>1</v>
      </c>
      <c r="O859" s="4" t="s">
        <v>137</v>
      </c>
      <c r="P859" s="90">
        <v>7</v>
      </c>
      <c r="Q859" s="4" t="s">
        <v>179</v>
      </c>
      <c r="R859" s="90">
        <v>16</v>
      </c>
      <c r="S859" s="4" t="s">
        <v>31</v>
      </c>
      <c r="T859" s="68" t="str">
        <f t="shared" si="13"/>
        <v>16. Paz, justicia e instituciones sólidas</v>
      </c>
      <c r="U859" s="90" t="s">
        <v>528</v>
      </c>
      <c r="V859" s="4" t="s">
        <v>34</v>
      </c>
      <c r="W859" s="90" t="s">
        <v>4738</v>
      </c>
      <c r="X859" s="4" t="s">
        <v>37</v>
      </c>
      <c r="Y859" s="90" t="s">
        <v>528</v>
      </c>
      <c r="Z859" s="4" t="s">
        <v>252</v>
      </c>
      <c r="AA859" s="54" t="s">
        <v>16518</v>
      </c>
      <c r="AB859" s="3" t="s">
        <v>253</v>
      </c>
      <c r="AC859" s="4" t="s">
        <v>254</v>
      </c>
      <c r="AD859" s="4" t="s">
        <v>12770</v>
      </c>
      <c r="AE859" s="4" t="s">
        <v>12746</v>
      </c>
      <c r="AF859" s="4" t="s">
        <v>12771</v>
      </c>
      <c r="AG859" s="4" t="s">
        <v>12772</v>
      </c>
      <c r="AH859" s="3">
        <v>2</v>
      </c>
      <c r="AI859" s="4" t="s">
        <v>12773</v>
      </c>
      <c r="AJ859" s="4" t="s">
        <v>12750</v>
      </c>
      <c r="AK859" s="4" t="s">
        <v>5962</v>
      </c>
      <c r="AL859" s="4" t="s">
        <v>12751</v>
      </c>
      <c r="AM859" s="8">
        <v>0</v>
      </c>
      <c r="AN859" s="8">
        <v>1</v>
      </c>
      <c r="AO859" s="8">
        <v>1</v>
      </c>
      <c r="AP859" s="8">
        <v>2</v>
      </c>
      <c r="AQ859" s="6">
        <v>5</v>
      </c>
      <c r="AR859" s="5" t="s">
        <v>12772</v>
      </c>
      <c r="AS859" s="5" t="s">
        <v>12774</v>
      </c>
      <c r="AT859" s="4" t="s">
        <v>12754</v>
      </c>
      <c r="AU859" s="4" t="s">
        <v>12755</v>
      </c>
      <c r="AV859" s="4" t="s">
        <v>12756</v>
      </c>
      <c r="AW859" s="4" t="s">
        <v>12754</v>
      </c>
      <c r="AX859" s="4" t="s">
        <v>12755</v>
      </c>
      <c r="AY859" s="4" t="s">
        <v>12757</v>
      </c>
      <c r="AZ859" s="4" t="s">
        <v>12754</v>
      </c>
      <c r="BA859" s="4" t="s">
        <v>12755</v>
      </c>
      <c r="BB859" s="4" t="s">
        <v>12758</v>
      </c>
      <c r="BC859" s="4" t="s">
        <v>12754</v>
      </c>
      <c r="BD859" s="4" t="s">
        <v>12755</v>
      </c>
      <c r="BE859" s="4" t="s">
        <v>12759</v>
      </c>
      <c r="BF859" s="4" t="s">
        <v>12754</v>
      </c>
      <c r="BG859" s="4" t="s">
        <v>12755</v>
      </c>
      <c r="BH859" s="4" t="s">
        <v>12760</v>
      </c>
      <c r="BI859" s="4" t="s">
        <v>12754</v>
      </c>
      <c r="BJ859" s="4" t="s">
        <v>12755</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3000</v>
      </c>
    </row>
    <row r="860" spans="1:200" ht="15.75" hidden="1">
      <c r="A860" s="51" t="s">
        <v>16289</v>
      </c>
      <c r="B860" s="3" t="s">
        <v>12737</v>
      </c>
      <c r="C860" s="4" t="s">
        <v>12738</v>
      </c>
      <c r="D860" s="4" t="s">
        <v>12739</v>
      </c>
      <c r="E860" s="4" t="s">
        <v>12740</v>
      </c>
      <c r="F860" s="4" t="s">
        <v>12741</v>
      </c>
      <c r="G860" s="4" t="s">
        <v>12742</v>
      </c>
      <c r="H860" s="3" t="s">
        <v>263</v>
      </c>
      <c r="I860" s="4" t="s">
        <v>264</v>
      </c>
      <c r="J860" s="4" t="s">
        <v>12761</v>
      </c>
      <c r="K860" s="5" t="s">
        <v>12762</v>
      </c>
      <c r="L860" s="6">
        <v>2</v>
      </c>
      <c r="M860" s="5" t="s">
        <v>22</v>
      </c>
      <c r="N860" s="90">
        <v>1</v>
      </c>
      <c r="O860" s="5" t="s">
        <v>137</v>
      </c>
      <c r="P860" s="90">
        <v>7</v>
      </c>
      <c r="Q860" s="5" t="s">
        <v>179</v>
      </c>
      <c r="R860" s="90">
        <v>5</v>
      </c>
      <c r="S860" s="4" t="s">
        <v>268</v>
      </c>
      <c r="T860" s="68" t="str">
        <f t="shared" si="13"/>
        <v xml:space="preserve">5. Igualdad de género </v>
      </c>
      <c r="U860" s="90" t="s">
        <v>497</v>
      </c>
      <c r="V860" s="4" t="s">
        <v>34</v>
      </c>
      <c r="W860" s="90" t="s">
        <v>349</v>
      </c>
      <c r="X860" s="4" t="s">
        <v>269</v>
      </c>
      <c r="Y860" s="90" t="s">
        <v>840</v>
      </c>
      <c r="Z860" s="4" t="s">
        <v>270</v>
      </c>
      <c r="AA860" s="54" t="s">
        <v>16482</v>
      </c>
      <c r="AB860" s="3" t="s">
        <v>271</v>
      </c>
      <c r="AC860" s="4" t="s">
        <v>272</v>
      </c>
      <c r="AD860" s="4" t="s">
        <v>12763</v>
      </c>
      <c r="AE860" s="4" t="s">
        <v>12746</v>
      </c>
      <c r="AF860" s="4" t="s">
        <v>12764</v>
      </c>
      <c r="AG860" s="4" t="s">
        <v>12765</v>
      </c>
      <c r="AH860" s="3">
        <v>2</v>
      </c>
      <c r="AI860" s="4" t="s">
        <v>12766</v>
      </c>
      <c r="AJ860" s="4" t="s">
        <v>12750</v>
      </c>
      <c r="AK860" s="4" t="s">
        <v>5962</v>
      </c>
      <c r="AL860" s="4" t="s">
        <v>12751</v>
      </c>
      <c r="AM860" s="8">
        <v>0</v>
      </c>
      <c r="AN860" s="8">
        <v>1</v>
      </c>
      <c r="AO860" s="8">
        <v>1</v>
      </c>
      <c r="AP860" s="8">
        <v>2</v>
      </c>
      <c r="AQ860" s="6">
        <v>5</v>
      </c>
      <c r="AR860" s="5" t="s">
        <v>12767</v>
      </c>
      <c r="AS860" s="5" t="s">
        <v>12768</v>
      </c>
      <c r="AT860" s="4" t="s">
        <v>12754</v>
      </c>
      <c r="AU860" s="4" t="s">
        <v>12755</v>
      </c>
      <c r="AV860" s="4" t="s">
        <v>12756</v>
      </c>
      <c r="AW860" s="4" t="s">
        <v>12754</v>
      </c>
      <c r="AX860" s="4" t="s">
        <v>12755</v>
      </c>
      <c r="AY860" s="4" t="s">
        <v>12757</v>
      </c>
      <c r="AZ860" s="4" t="s">
        <v>12754</v>
      </c>
      <c r="BA860" s="4" t="s">
        <v>12755</v>
      </c>
      <c r="BB860" s="4" t="s">
        <v>12758</v>
      </c>
      <c r="BC860" s="4" t="s">
        <v>12754</v>
      </c>
      <c r="BD860" s="4" t="s">
        <v>12755</v>
      </c>
      <c r="BE860" s="4" t="s">
        <v>12759</v>
      </c>
      <c r="BF860" s="4" t="s">
        <v>12754</v>
      </c>
      <c r="BG860" s="4" t="s">
        <v>12755</v>
      </c>
      <c r="BH860" s="4" t="s">
        <v>12760</v>
      </c>
      <c r="BI860" s="4" t="s">
        <v>12754</v>
      </c>
      <c r="BJ860" s="4" t="s">
        <v>12755</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3000</v>
      </c>
    </row>
    <row r="861" spans="1:200" ht="15.75" hidden="1">
      <c r="A861" s="51" t="s">
        <v>16290</v>
      </c>
      <c r="B861" s="3" t="s">
        <v>12737</v>
      </c>
      <c r="C861" s="4" t="s">
        <v>12738</v>
      </c>
      <c r="D861" s="4" t="s">
        <v>12739</v>
      </c>
      <c r="E861" s="4" t="s">
        <v>12740</v>
      </c>
      <c r="F861" s="4" t="s">
        <v>12741</v>
      </c>
      <c r="G861" s="4" t="s">
        <v>12742</v>
      </c>
      <c r="H861" s="3" t="s">
        <v>282</v>
      </c>
      <c r="I861" s="4" t="s">
        <v>283</v>
      </c>
      <c r="J861" s="4" t="s">
        <v>12743</v>
      </c>
      <c r="K861" s="5" t="s">
        <v>12744</v>
      </c>
      <c r="L861" s="6">
        <v>2</v>
      </c>
      <c r="M861" s="5" t="s">
        <v>22</v>
      </c>
      <c r="N861" s="90">
        <v>1</v>
      </c>
      <c r="O861" s="4" t="s">
        <v>137</v>
      </c>
      <c r="P861" s="90">
        <v>7</v>
      </c>
      <c r="Q861" s="4" t="s">
        <v>179</v>
      </c>
      <c r="R861" s="90">
        <v>10</v>
      </c>
      <c r="S861" s="4" t="s">
        <v>286</v>
      </c>
      <c r="T861" s="68" t="str">
        <f t="shared" si="13"/>
        <v xml:space="preserve">10. Reducción de las desigualdades </v>
      </c>
      <c r="U861" s="90" t="s">
        <v>497</v>
      </c>
      <c r="V861" s="4" t="s">
        <v>34</v>
      </c>
      <c r="W861" s="90" t="s">
        <v>349</v>
      </c>
      <c r="X861" s="4" t="s">
        <v>269</v>
      </c>
      <c r="Y861" s="90" t="s">
        <v>840</v>
      </c>
      <c r="Z861" s="4" t="s">
        <v>270</v>
      </c>
      <c r="AA861" s="54" t="s">
        <v>16482</v>
      </c>
      <c r="AB861" s="3" t="s">
        <v>287</v>
      </c>
      <c r="AC861" s="4" t="s">
        <v>288</v>
      </c>
      <c r="AD861" s="4" t="s">
        <v>12745</v>
      </c>
      <c r="AE861" s="4" t="s">
        <v>12746</v>
      </c>
      <c r="AF861" s="4" t="s">
        <v>12747</v>
      </c>
      <c r="AG861" s="4" t="s">
        <v>12748</v>
      </c>
      <c r="AH861" s="3">
        <v>2</v>
      </c>
      <c r="AI861" s="4" t="s">
        <v>12749</v>
      </c>
      <c r="AJ861" s="4" t="s">
        <v>12750</v>
      </c>
      <c r="AK861" s="4" t="s">
        <v>5962</v>
      </c>
      <c r="AL861" s="4" t="s">
        <v>12751</v>
      </c>
      <c r="AM861" s="8">
        <v>0</v>
      </c>
      <c r="AN861" s="8">
        <v>1</v>
      </c>
      <c r="AO861" s="8">
        <v>1</v>
      </c>
      <c r="AP861" s="8">
        <v>2</v>
      </c>
      <c r="AQ861" s="6">
        <v>5</v>
      </c>
      <c r="AR861" s="5" t="s">
        <v>12752</v>
      </c>
      <c r="AS861" s="5" t="s">
        <v>12753</v>
      </c>
      <c r="AT861" s="4" t="s">
        <v>12754</v>
      </c>
      <c r="AU861" s="4" t="s">
        <v>12755</v>
      </c>
      <c r="AV861" s="4" t="s">
        <v>12756</v>
      </c>
      <c r="AW861" s="4" t="s">
        <v>12754</v>
      </c>
      <c r="AX861" s="4" t="s">
        <v>12755</v>
      </c>
      <c r="AY861" s="4" t="s">
        <v>12757</v>
      </c>
      <c r="AZ861" s="4" t="s">
        <v>12754</v>
      </c>
      <c r="BA861" s="4" t="s">
        <v>12755</v>
      </c>
      <c r="BB861" s="4" t="s">
        <v>12758</v>
      </c>
      <c r="BC861" s="4" t="s">
        <v>12754</v>
      </c>
      <c r="BD861" s="4" t="s">
        <v>12755</v>
      </c>
      <c r="BE861" s="4" t="s">
        <v>12759</v>
      </c>
      <c r="BF861" s="4" t="s">
        <v>12754</v>
      </c>
      <c r="BG861" s="4" t="s">
        <v>12755</v>
      </c>
      <c r="BH861" s="4" t="s">
        <v>12760</v>
      </c>
      <c r="BI861" s="4" t="s">
        <v>12754</v>
      </c>
      <c r="BJ861" s="4" t="s">
        <v>12755</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13000</v>
      </c>
      <c r="BZ861" s="15"/>
      <c r="DK861" s="15"/>
      <c r="DL861" s="15"/>
      <c r="DM861" s="15"/>
      <c r="DN861" s="15"/>
      <c r="GR861" s="15"/>
    </row>
    <row r="862" spans="1:200" ht="15.75" hidden="1">
      <c r="A862" s="51" t="s">
        <v>16291</v>
      </c>
      <c r="B862" s="3" t="s">
        <v>12737</v>
      </c>
      <c r="C862" s="4" t="s">
        <v>12849</v>
      </c>
      <c r="D862" s="4" t="s">
        <v>12793</v>
      </c>
      <c r="E862" s="4" t="s">
        <v>12740</v>
      </c>
      <c r="F862" s="4" t="s">
        <v>12741</v>
      </c>
      <c r="G862" s="4" t="s">
        <v>12742</v>
      </c>
      <c r="H862" s="3" t="s">
        <v>345</v>
      </c>
      <c r="I862" s="4" t="s">
        <v>346</v>
      </c>
      <c r="J862" s="4" t="s">
        <v>347</v>
      </c>
      <c r="K862" s="5" t="s">
        <v>12850</v>
      </c>
      <c r="L862" s="6">
        <v>2</v>
      </c>
      <c r="M862" s="5" t="s">
        <v>22</v>
      </c>
      <c r="N862" s="90">
        <v>1</v>
      </c>
      <c r="O862" s="4" t="s">
        <v>137</v>
      </c>
      <c r="P862" s="90">
        <v>7</v>
      </c>
      <c r="Q862" s="4" t="s">
        <v>179</v>
      </c>
      <c r="R862" s="90" t="s">
        <v>1593</v>
      </c>
      <c r="S862" s="4" t="s">
        <v>286</v>
      </c>
      <c r="T862" s="68" t="str">
        <f t="shared" si="13"/>
        <v xml:space="preserve">10. Reducción de las desigualdades </v>
      </c>
      <c r="U862" s="90" t="s">
        <v>349</v>
      </c>
      <c r="V862" s="4" t="s">
        <v>350</v>
      </c>
      <c r="W862" s="90" t="s">
        <v>351</v>
      </c>
      <c r="X862" s="4" t="s">
        <v>352</v>
      </c>
      <c r="Y862" s="90" t="s">
        <v>353</v>
      </c>
      <c r="Z862" s="4" t="s">
        <v>354</v>
      </c>
      <c r="AA862" s="54" t="s">
        <v>1351</v>
      </c>
      <c r="AB862" s="3" t="s">
        <v>2510</v>
      </c>
      <c r="AC862" s="4" t="s">
        <v>355</v>
      </c>
      <c r="AD862" s="4" t="s">
        <v>356</v>
      </c>
      <c r="AE862" s="4" t="s">
        <v>357</v>
      </c>
      <c r="AF862" s="4" t="s">
        <v>358</v>
      </c>
      <c r="AG862" s="4" t="s">
        <v>359</v>
      </c>
      <c r="AH862" s="8">
        <v>1</v>
      </c>
      <c r="AI862" s="4" t="s">
        <v>360</v>
      </c>
      <c r="AJ862" s="4" t="s">
        <v>361</v>
      </c>
      <c r="AK862" s="4" t="s">
        <v>59</v>
      </c>
      <c r="AL862" s="4" t="s">
        <v>362</v>
      </c>
      <c r="AM862" s="3">
        <v>0</v>
      </c>
      <c r="AN862" s="3">
        <v>0.5</v>
      </c>
      <c r="AO862" s="3">
        <v>1</v>
      </c>
      <c r="AP862" s="3">
        <v>1</v>
      </c>
      <c r="AQ862" s="3">
        <v>1</v>
      </c>
      <c r="AR862" s="4" t="s">
        <v>363</v>
      </c>
      <c r="AS862" s="4" t="s">
        <v>364</v>
      </c>
      <c r="AT862" s="4" t="s">
        <v>362</v>
      </c>
      <c r="AU862" s="4" t="s">
        <v>362</v>
      </c>
      <c r="BY862" s="69">
        <v>3000</v>
      </c>
    </row>
    <row r="863" spans="1:200" ht="15.75" hidden="1">
      <c r="A863" s="51" t="s">
        <v>16292</v>
      </c>
      <c r="B863" s="3" t="s">
        <v>12851</v>
      </c>
      <c r="C863" s="4" t="s">
        <v>12852</v>
      </c>
      <c r="D863" s="4" t="s">
        <v>12853</v>
      </c>
      <c r="E863" s="4" t="s">
        <v>12871</v>
      </c>
      <c r="F863" s="4" t="s">
        <v>12855</v>
      </c>
      <c r="G863" s="4" t="s">
        <v>12856</v>
      </c>
      <c r="H863" s="3" t="s">
        <v>12872</v>
      </c>
      <c r="I863" s="4" t="s">
        <v>12873</v>
      </c>
      <c r="J863" s="4" t="s">
        <v>12874</v>
      </c>
      <c r="K863" s="5" t="s">
        <v>12875</v>
      </c>
      <c r="L863" s="6">
        <v>2</v>
      </c>
      <c r="M863" s="5" t="s">
        <v>22</v>
      </c>
      <c r="N863" s="90">
        <v>1</v>
      </c>
      <c r="O863" s="4" t="s">
        <v>137</v>
      </c>
      <c r="P863" s="90">
        <v>7</v>
      </c>
      <c r="Q863" s="4" t="s">
        <v>179</v>
      </c>
      <c r="R863" s="90">
        <v>3</v>
      </c>
      <c r="S863" s="4" t="s">
        <v>972</v>
      </c>
      <c r="T863" s="68" t="str">
        <f t="shared" si="13"/>
        <v xml:space="preserve">3. Salud y bienestar </v>
      </c>
      <c r="U863" s="90" t="s">
        <v>349</v>
      </c>
      <c r="V863" s="4" t="s">
        <v>350</v>
      </c>
      <c r="W863" s="90" t="s">
        <v>528</v>
      </c>
      <c r="X863" s="4" t="s">
        <v>973</v>
      </c>
      <c r="Y863" s="90" t="s">
        <v>840</v>
      </c>
      <c r="Z863" s="4" t="s">
        <v>12784</v>
      </c>
      <c r="AA863" s="54" t="s">
        <v>16537</v>
      </c>
      <c r="AB863" s="3" t="s">
        <v>9312</v>
      </c>
      <c r="AC863" s="4" t="s">
        <v>9313</v>
      </c>
      <c r="AD863" s="4" t="s">
        <v>12876</v>
      </c>
      <c r="AE863" s="4" t="s">
        <v>12877</v>
      </c>
      <c r="AF863" s="4" t="s">
        <v>12878</v>
      </c>
      <c r="AG863" s="4" t="s">
        <v>12879</v>
      </c>
      <c r="AH863" s="8">
        <v>1</v>
      </c>
      <c r="AI863" s="4" t="s">
        <v>12880</v>
      </c>
      <c r="AJ863" s="4" t="s">
        <v>12881</v>
      </c>
      <c r="AK863" s="4" t="s">
        <v>59</v>
      </c>
      <c r="AL863" s="4" t="s">
        <v>12882</v>
      </c>
      <c r="AM863" s="9">
        <v>0.2</v>
      </c>
      <c r="AN863" s="9">
        <v>0.45</v>
      </c>
      <c r="AO863" s="9">
        <v>0.73</v>
      </c>
      <c r="AP863" s="9">
        <v>1</v>
      </c>
      <c r="AQ863" s="6">
        <v>1</v>
      </c>
      <c r="AR863" s="5" t="s">
        <v>12879</v>
      </c>
      <c r="AS863" s="5" t="s">
        <v>12883</v>
      </c>
      <c r="AT863" s="4" t="s">
        <v>12884</v>
      </c>
      <c r="AU863" s="4" t="s">
        <v>12885</v>
      </c>
      <c r="AV863" s="4" t="s">
        <v>12886</v>
      </c>
      <c r="AW863" s="4" t="s">
        <v>12884</v>
      </c>
      <c r="AX863" s="4" t="s">
        <v>12885</v>
      </c>
      <c r="AY863" s="4" t="s">
        <v>12887</v>
      </c>
      <c r="AZ863" s="4" t="s">
        <v>12888</v>
      </c>
      <c r="BA863" s="4" t="s">
        <v>12889</v>
      </c>
      <c r="BB863" s="4" t="s">
        <v>12890</v>
      </c>
      <c r="BC863" s="4" t="s">
        <v>12888</v>
      </c>
      <c r="BD863" s="4" t="s">
        <v>12889</v>
      </c>
      <c r="BE863" s="4" t="s">
        <v>12891</v>
      </c>
      <c r="BF863" s="4" t="s">
        <v>12888</v>
      </c>
      <c r="BG863" s="4" t="s">
        <v>12889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1449467</v>
      </c>
    </row>
    <row r="864" spans="1:200" ht="15.75" hidden="1">
      <c r="A864" s="51" t="s">
        <v>16293</v>
      </c>
      <c r="B864" s="3" t="s">
        <v>12851</v>
      </c>
      <c r="C864" s="4" t="s">
        <v>12852</v>
      </c>
      <c r="D864" s="4" t="s">
        <v>12853</v>
      </c>
      <c r="E864" s="4" t="s">
        <v>12854</v>
      </c>
      <c r="F864" s="4" t="s">
        <v>12855</v>
      </c>
      <c r="G864" s="4" t="s">
        <v>12856</v>
      </c>
      <c r="H864" s="3" t="s">
        <v>14</v>
      </c>
      <c r="I864" s="4" t="s">
        <v>16</v>
      </c>
      <c r="J864" s="4" t="s">
        <v>12892</v>
      </c>
      <c r="K864" s="5" t="s">
        <v>12893</v>
      </c>
      <c r="L864" s="6">
        <v>2</v>
      </c>
      <c r="M864" s="5" t="s">
        <v>22</v>
      </c>
      <c r="N864" s="90">
        <v>1</v>
      </c>
      <c r="O864" s="5" t="s">
        <v>137</v>
      </c>
      <c r="P864" s="90">
        <v>7</v>
      </c>
      <c r="Q864" s="5" t="s">
        <v>179</v>
      </c>
      <c r="R864" s="90" t="s">
        <v>528</v>
      </c>
      <c r="S864" s="4" t="s">
        <v>972</v>
      </c>
      <c r="T864" s="68" t="str">
        <f t="shared" si="13"/>
        <v xml:space="preserve">3. Salud y bienestar </v>
      </c>
      <c r="U864" s="90" t="s">
        <v>349</v>
      </c>
      <c r="V864" s="4" t="s">
        <v>350</v>
      </c>
      <c r="W864" s="90" t="s">
        <v>528</v>
      </c>
      <c r="X864" s="4" t="s">
        <v>973</v>
      </c>
      <c r="Y864" s="90" t="s">
        <v>840</v>
      </c>
      <c r="Z864" s="4" t="s">
        <v>12784</v>
      </c>
      <c r="AA864" s="54" t="s">
        <v>16537</v>
      </c>
      <c r="AB864" s="3" t="s">
        <v>42</v>
      </c>
      <c r="AC864" s="4" t="s">
        <v>44</v>
      </c>
      <c r="AD864" s="4" t="s">
        <v>12894</v>
      </c>
      <c r="AE864" s="4" t="s">
        <v>12895</v>
      </c>
      <c r="AF864" s="4" t="s">
        <v>12896</v>
      </c>
      <c r="AG864" s="4" t="s">
        <v>12897</v>
      </c>
      <c r="AH864" s="8">
        <v>1</v>
      </c>
      <c r="AI864" s="4" t="s">
        <v>12898</v>
      </c>
      <c r="AJ864" s="4" t="s">
        <v>12899</v>
      </c>
      <c r="AK864" s="4" t="s">
        <v>59</v>
      </c>
      <c r="AL864" s="4" t="s">
        <v>12900</v>
      </c>
      <c r="AM864" s="9">
        <v>0.25</v>
      </c>
      <c r="AN864" s="9">
        <v>0.5</v>
      </c>
      <c r="AO864" s="9">
        <v>0.75</v>
      </c>
      <c r="AP864" s="9">
        <v>1</v>
      </c>
      <c r="AQ864" s="6">
        <v>1752</v>
      </c>
      <c r="AR864" s="5" t="s">
        <v>12897</v>
      </c>
      <c r="AS864" s="5" t="s">
        <v>12901</v>
      </c>
      <c r="AT864" s="4" t="s">
        <v>12868</v>
      </c>
      <c r="AU864" s="4" t="s">
        <v>12869</v>
      </c>
      <c r="AV864" s="4" t="s">
        <v>229</v>
      </c>
      <c r="AW864" s="4" t="s">
        <v>229</v>
      </c>
      <c r="AX864" s="4" t="s">
        <v>229</v>
      </c>
      <c r="AY864" s="4" t="s">
        <v>229</v>
      </c>
      <c r="AZ864" s="4" t="s">
        <v>229</v>
      </c>
      <c r="BA864" s="4" t="s">
        <v>229</v>
      </c>
      <c r="BB864" s="4" t="s">
        <v>229</v>
      </c>
      <c r="BC864" s="4" t="s">
        <v>229</v>
      </c>
      <c r="BD864" s="4" t="s">
        <v>229</v>
      </c>
      <c r="BE864" s="4" t="s">
        <v>229</v>
      </c>
      <c r="BF864" s="4" t="s">
        <v>229</v>
      </c>
      <c r="BG864" s="4" t="s">
        <v>229</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22619774.02</v>
      </c>
    </row>
    <row r="865" spans="1:200" ht="15.75" hidden="1">
      <c r="A865" s="51" t="s">
        <v>16294</v>
      </c>
      <c r="B865" s="3" t="s">
        <v>12851</v>
      </c>
      <c r="C865" s="4" t="s">
        <v>12852</v>
      </c>
      <c r="D865" s="4" t="s">
        <v>12853</v>
      </c>
      <c r="E865" s="4" t="s">
        <v>12854</v>
      </c>
      <c r="F865" s="4" t="s">
        <v>12855</v>
      </c>
      <c r="G865" s="4" t="s">
        <v>12856</v>
      </c>
      <c r="H865" s="3" t="s">
        <v>231</v>
      </c>
      <c r="I865" s="4" t="s">
        <v>232</v>
      </c>
      <c r="J865" s="4" t="s">
        <v>12902</v>
      </c>
      <c r="K865" s="5" t="s">
        <v>12903</v>
      </c>
      <c r="L865" s="6">
        <v>2</v>
      </c>
      <c r="M865" s="5" t="s">
        <v>22</v>
      </c>
      <c r="N865" s="90">
        <v>2</v>
      </c>
      <c r="O865" s="4" t="s">
        <v>25</v>
      </c>
      <c r="P865" s="90">
        <v>1</v>
      </c>
      <c r="Q865" s="4" t="s">
        <v>28</v>
      </c>
      <c r="R865" s="90">
        <v>16</v>
      </c>
      <c r="S865" s="4" t="s">
        <v>31</v>
      </c>
      <c r="T865" s="68" t="str">
        <f t="shared" si="13"/>
        <v>16. Paz, justicia e instituciones sólidas</v>
      </c>
      <c r="U865" s="90" t="s">
        <v>497</v>
      </c>
      <c r="V865" s="4" t="s">
        <v>34</v>
      </c>
      <c r="W865" s="90" t="s">
        <v>3581</v>
      </c>
      <c r="X865" s="4" t="s">
        <v>235</v>
      </c>
      <c r="Y865" s="90" t="s">
        <v>349</v>
      </c>
      <c r="Z865" s="4" t="s">
        <v>236</v>
      </c>
      <c r="AA865" s="54" t="s">
        <v>16481</v>
      </c>
      <c r="AB865" s="3" t="s">
        <v>237</v>
      </c>
      <c r="AC865" s="4" t="s">
        <v>238</v>
      </c>
      <c r="AD865" s="4" t="s">
        <v>12904</v>
      </c>
      <c r="AE865" s="4" t="s">
        <v>12905</v>
      </c>
      <c r="AF865" s="4" t="s">
        <v>12906</v>
      </c>
      <c r="AG865" s="4" t="s">
        <v>12907</v>
      </c>
      <c r="AH865" s="8">
        <v>1</v>
      </c>
      <c r="AI865" s="4" t="s">
        <v>12908</v>
      </c>
      <c r="AJ865" s="4" t="s">
        <v>12909</v>
      </c>
      <c r="AK865" s="4" t="s">
        <v>59</v>
      </c>
      <c r="AL865" s="4" t="s">
        <v>12910</v>
      </c>
      <c r="AM865" s="9">
        <v>0.22</v>
      </c>
      <c r="AN865" s="9">
        <v>0.66</v>
      </c>
      <c r="AO865" s="9">
        <v>0.88</v>
      </c>
      <c r="AP865" s="9">
        <v>1</v>
      </c>
      <c r="AQ865" s="6">
        <v>18</v>
      </c>
      <c r="AR865" s="5" t="s">
        <v>12911</v>
      </c>
      <c r="AS865" s="5" t="s">
        <v>12912</v>
      </c>
      <c r="AT865" s="4" t="s">
        <v>12868</v>
      </c>
      <c r="AU865" s="4" t="s">
        <v>12869</v>
      </c>
      <c r="AV865" s="4" t="s">
        <v>12913</v>
      </c>
      <c r="AW865" s="4" t="s">
        <v>12868</v>
      </c>
      <c r="AX865" s="4" t="s">
        <v>12869</v>
      </c>
      <c r="AY865" s="4" t="s">
        <v>12914</v>
      </c>
      <c r="AZ865" s="4" t="s">
        <v>12868</v>
      </c>
      <c r="BA865" s="4" t="s">
        <v>12869</v>
      </c>
      <c r="BB865" s="4" t="s">
        <v>10730</v>
      </c>
      <c r="BC865" s="4" t="s">
        <v>12868</v>
      </c>
      <c r="BD865" s="4" t="s">
        <v>12869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15000</v>
      </c>
    </row>
    <row r="866" spans="1:200" ht="15.75" hidden="1">
      <c r="A866" s="51" t="s">
        <v>16295</v>
      </c>
      <c r="B866" s="3" t="s">
        <v>12851</v>
      </c>
      <c r="C866" s="4" t="s">
        <v>12852</v>
      </c>
      <c r="D866" s="4" t="s">
        <v>12853</v>
      </c>
      <c r="E866" s="4" t="s">
        <v>12854</v>
      </c>
      <c r="F866" s="4" t="s">
        <v>12855</v>
      </c>
      <c r="G866" s="4" t="s">
        <v>12856</v>
      </c>
      <c r="H866" s="3" t="s">
        <v>248</v>
      </c>
      <c r="I866" s="4" t="s">
        <v>249</v>
      </c>
      <c r="J866" s="4" t="s">
        <v>12857</v>
      </c>
      <c r="K866" s="5" t="s">
        <v>12858</v>
      </c>
      <c r="L866" s="6">
        <v>2</v>
      </c>
      <c r="M866" s="5" t="s">
        <v>22</v>
      </c>
      <c r="N866" s="90">
        <v>1</v>
      </c>
      <c r="O866" s="5" t="s">
        <v>137</v>
      </c>
      <c r="P866" s="90">
        <v>7</v>
      </c>
      <c r="Q866" s="5" t="s">
        <v>179</v>
      </c>
      <c r="R866" s="90">
        <v>16</v>
      </c>
      <c r="S866" s="4" t="s">
        <v>31</v>
      </c>
      <c r="T866" s="68" t="str">
        <f t="shared" si="13"/>
        <v>16. Paz, justicia e instituciones sólidas</v>
      </c>
      <c r="U866" s="90" t="s">
        <v>528</v>
      </c>
      <c r="V866" s="4" t="s">
        <v>34</v>
      </c>
      <c r="W866" s="90" t="s">
        <v>4738</v>
      </c>
      <c r="X866" s="4" t="s">
        <v>37</v>
      </c>
      <c r="Y866" s="90" t="s">
        <v>528</v>
      </c>
      <c r="Z866" s="4" t="s">
        <v>252</v>
      </c>
      <c r="AA866" s="54" t="s">
        <v>16518</v>
      </c>
      <c r="AB866" s="3" t="s">
        <v>253</v>
      </c>
      <c r="AC866" s="4" t="s">
        <v>254</v>
      </c>
      <c r="AD866" s="4" t="s">
        <v>12859</v>
      </c>
      <c r="AE866" s="4" t="s">
        <v>12860</v>
      </c>
      <c r="AF866" s="4" t="s">
        <v>12861</v>
      </c>
      <c r="AG866" s="4" t="s">
        <v>12862</v>
      </c>
      <c r="AH866" s="8">
        <v>1</v>
      </c>
      <c r="AI866" s="4" t="s">
        <v>12863</v>
      </c>
      <c r="AJ866" s="4" t="s">
        <v>12864</v>
      </c>
      <c r="AK866" s="4" t="s">
        <v>59</v>
      </c>
      <c r="AL866" s="4" t="s">
        <v>12865</v>
      </c>
      <c r="AM866" s="9">
        <v>0.15</v>
      </c>
      <c r="AN866" s="9">
        <v>0.4</v>
      </c>
      <c r="AO866" s="9">
        <v>0.75</v>
      </c>
      <c r="AP866" s="9">
        <v>1</v>
      </c>
      <c r="AQ866" s="6">
        <v>100</v>
      </c>
      <c r="AR866" s="5" t="s">
        <v>12866</v>
      </c>
      <c r="AS866" s="5" t="s">
        <v>12867</v>
      </c>
      <c r="AT866" s="4" t="s">
        <v>12868</v>
      </c>
      <c r="AU866" s="4" t="s">
        <v>12869</v>
      </c>
      <c r="AV866" s="4" t="s">
        <v>12870</v>
      </c>
      <c r="AW866" s="4" t="s">
        <v>12868</v>
      </c>
      <c r="AX866" s="4" t="s">
        <v>12869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14813817</v>
      </c>
    </row>
    <row r="867" spans="1:200" ht="15.75" hidden="1">
      <c r="A867" s="51" t="s">
        <v>16296</v>
      </c>
      <c r="B867" s="3" t="s">
        <v>12851</v>
      </c>
      <c r="C867" s="4" t="s">
        <v>12852</v>
      </c>
      <c r="D867" s="4" t="s">
        <v>12853</v>
      </c>
      <c r="E867" s="4" t="s">
        <v>12854</v>
      </c>
      <c r="F867" s="4" t="s">
        <v>12855</v>
      </c>
      <c r="G867" s="4" t="s">
        <v>12856</v>
      </c>
      <c r="H867" s="3" t="s">
        <v>263</v>
      </c>
      <c r="I867" s="4" t="s">
        <v>264</v>
      </c>
      <c r="J867" s="4" t="s">
        <v>12915</v>
      </c>
      <c r="K867" s="5" t="s">
        <v>12916</v>
      </c>
      <c r="L867" s="6">
        <v>2</v>
      </c>
      <c r="M867" s="5" t="s">
        <v>22</v>
      </c>
      <c r="N867" s="90">
        <v>1</v>
      </c>
      <c r="O867" s="5" t="s">
        <v>137</v>
      </c>
      <c r="P867" s="90">
        <v>7</v>
      </c>
      <c r="Q867" s="5" t="s">
        <v>179</v>
      </c>
      <c r="R867" s="90">
        <v>5</v>
      </c>
      <c r="S867" s="4" t="s">
        <v>268</v>
      </c>
      <c r="T867" s="68" t="str">
        <f t="shared" si="13"/>
        <v xml:space="preserve">5. Igualdad de género </v>
      </c>
      <c r="U867" s="90" t="s">
        <v>497</v>
      </c>
      <c r="V867" s="4" t="s">
        <v>34</v>
      </c>
      <c r="W867" s="90" t="s">
        <v>349</v>
      </c>
      <c r="X867" s="4" t="s">
        <v>269</v>
      </c>
      <c r="Y867" s="90" t="s">
        <v>840</v>
      </c>
      <c r="Z867" s="4" t="s">
        <v>270</v>
      </c>
      <c r="AA867" s="54" t="s">
        <v>16482</v>
      </c>
      <c r="AB867" s="3" t="s">
        <v>271</v>
      </c>
      <c r="AC867" s="4" t="s">
        <v>272</v>
      </c>
      <c r="AD867" s="4" t="s">
        <v>12917</v>
      </c>
      <c r="AE867" s="4" t="s">
        <v>12918</v>
      </c>
      <c r="AF867" s="4" t="s">
        <v>12919</v>
      </c>
      <c r="AG867" s="4" t="s">
        <v>12920</v>
      </c>
      <c r="AH867" s="8">
        <v>1</v>
      </c>
      <c r="AI867" s="4" t="s">
        <v>12921</v>
      </c>
      <c r="AJ867" s="4" t="s">
        <v>12922</v>
      </c>
      <c r="AK867" s="4" t="s">
        <v>59</v>
      </c>
      <c r="AL867" s="4" t="s">
        <v>12923</v>
      </c>
      <c r="AM867" s="8">
        <v>0</v>
      </c>
      <c r="AN867" s="9">
        <v>0.3</v>
      </c>
      <c r="AO867" s="9">
        <v>0.65</v>
      </c>
      <c r="AP867" s="9">
        <v>1</v>
      </c>
      <c r="AQ867" s="6">
        <v>73</v>
      </c>
      <c r="AR867" s="5" t="s">
        <v>12924</v>
      </c>
      <c r="AS867" s="5" t="s">
        <v>12925</v>
      </c>
      <c r="AT867" s="4" t="s">
        <v>12926</v>
      </c>
      <c r="AU867" s="4" t="s">
        <v>12927</v>
      </c>
      <c r="AV867" s="4" t="s">
        <v>12928</v>
      </c>
      <c r="AW867" s="4" t="s">
        <v>12926</v>
      </c>
      <c r="AX867" s="4" t="s">
        <v>12927</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10000</v>
      </c>
    </row>
    <row r="868" spans="1:200" ht="15.75" hidden="1">
      <c r="A868" s="51" t="s">
        <v>16297</v>
      </c>
      <c r="B868" s="3" t="s">
        <v>12851</v>
      </c>
      <c r="C868" s="4" t="s">
        <v>12852</v>
      </c>
      <c r="D868" s="4" t="s">
        <v>12853</v>
      </c>
      <c r="E868" s="4" t="s">
        <v>12854</v>
      </c>
      <c r="F868" s="4" t="s">
        <v>12855</v>
      </c>
      <c r="G868" s="4" t="s">
        <v>12856</v>
      </c>
      <c r="H868" s="3" t="s">
        <v>282</v>
      </c>
      <c r="I868" s="4" t="s">
        <v>283</v>
      </c>
      <c r="J868" s="4" t="s">
        <v>12929</v>
      </c>
      <c r="K868" s="5" t="s">
        <v>12930</v>
      </c>
      <c r="L868" s="6">
        <v>2</v>
      </c>
      <c r="M868" s="5" t="s">
        <v>22</v>
      </c>
      <c r="N868" s="90">
        <v>1</v>
      </c>
      <c r="O868" s="4" t="s">
        <v>137</v>
      </c>
      <c r="P868" s="90">
        <v>7</v>
      </c>
      <c r="Q868" s="4" t="s">
        <v>179</v>
      </c>
      <c r="R868" s="90">
        <v>10</v>
      </c>
      <c r="S868" s="4" t="s">
        <v>286</v>
      </c>
      <c r="T868" s="68" t="str">
        <f t="shared" si="13"/>
        <v xml:space="preserve">10. Reducción de las desigualdades </v>
      </c>
      <c r="U868" s="90" t="s">
        <v>497</v>
      </c>
      <c r="V868" s="4" t="s">
        <v>34</v>
      </c>
      <c r="W868" s="90" t="s">
        <v>349</v>
      </c>
      <c r="X868" s="4" t="s">
        <v>269</v>
      </c>
      <c r="Y868" s="90" t="s">
        <v>840</v>
      </c>
      <c r="Z868" s="4" t="s">
        <v>270</v>
      </c>
      <c r="AA868" s="54" t="s">
        <v>16482</v>
      </c>
      <c r="AB868" s="3" t="s">
        <v>287</v>
      </c>
      <c r="AC868" s="4" t="s">
        <v>288</v>
      </c>
      <c r="AD868" s="4" t="s">
        <v>12931</v>
      </c>
      <c r="AE868" s="4" t="s">
        <v>12932</v>
      </c>
      <c r="AF868" s="4" t="s">
        <v>12933</v>
      </c>
      <c r="AG868" s="4" t="s">
        <v>12897</v>
      </c>
      <c r="AH868" s="8">
        <v>1</v>
      </c>
      <c r="AI868" s="4" t="s">
        <v>12934</v>
      </c>
      <c r="AJ868" s="4" t="s">
        <v>12935</v>
      </c>
      <c r="AK868" s="4" t="s">
        <v>59</v>
      </c>
      <c r="AL868" s="4" t="s">
        <v>12910</v>
      </c>
      <c r="AM868" s="9">
        <v>0.25</v>
      </c>
      <c r="AN868" s="9">
        <v>0.5</v>
      </c>
      <c r="AO868" s="9">
        <v>0.75</v>
      </c>
      <c r="AP868" s="9">
        <v>1</v>
      </c>
      <c r="AQ868" s="6">
        <v>73</v>
      </c>
      <c r="AR868" s="5" t="s">
        <v>12936</v>
      </c>
      <c r="AS868" s="5" t="s">
        <v>12937</v>
      </c>
      <c r="AT868" s="4" t="s">
        <v>12868</v>
      </c>
      <c r="AU868" s="4" t="s">
        <v>12869</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10000</v>
      </c>
    </row>
    <row r="869" spans="1:200" ht="15.75" hidden="1">
      <c r="A869" s="51" t="s">
        <v>16298</v>
      </c>
      <c r="B869" s="3" t="s">
        <v>12851</v>
      </c>
      <c r="C869" s="4" t="s">
        <v>12968</v>
      </c>
      <c r="D869" s="4" t="s">
        <v>12853</v>
      </c>
      <c r="E869" s="4" t="s">
        <v>12871</v>
      </c>
      <c r="F869" s="4" t="s">
        <v>12855</v>
      </c>
      <c r="G869" s="4" t="s">
        <v>12856</v>
      </c>
      <c r="H869" s="3" t="s">
        <v>345</v>
      </c>
      <c r="I869" s="4" t="s">
        <v>346</v>
      </c>
      <c r="J869" s="4" t="s">
        <v>347</v>
      </c>
      <c r="K869" s="5" t="s">
        <v>12969</v>
      </c>
      <c r="L869" s="6">
        <v>2</v>
      </c>
      <c r="M869" s="5" t="s">
        <v>22</v>
      </c>
      <c r="N869" s="90" t="s">
        <v>497</v>
      </c>
      <c r="O869" s="5" t="s">
        <v>12942</v>
      </c>
      <c r="P869" s="90" t="s">
        <v>3581</v>
      </c>
      <c r="Q869" s="5" t="s">
        <v>179</v>
      </c>
      <c r="R869" s="90" t="s">
        <v>1593</v>
      </c>
      <c r="S869" s="4" t="s">
        <v>286</v>
      </c>
      <c r="T869" s="68" t="str">
        <f t="shared" si="13"/>
        <v xml:space="preserve">10. Reducción de las desigualdades </v>
      </c>
      <c r="U869" s="90" t="s">
        <v>349</v>
      </c>
      <c r="V869" s="4" t="s">
        <v>350</v>
      </c>
      <c r="W869" s="90" t="s">
        <v>351</v>
      </c>
      <c r="X869" s="4" t="s">
        <v>352</v>
      </c>
      <c r="Y869" s="90" t="s">
        <v>353</v>
      </c>
      <c r="Z869" s="4" t="s">
        <v>354</v>
      </c>
      <c r="AA869" s="54" t="s">
        <v>1351</v>
      </c>
      <c r="AB869" s="3" t="s">
        <v>2510</v>
      </c>
      <c r="AC869" s="4" t="s">
        <v>355</v>
      </c>
      <c r="AD869" s="4" t="s">
        <v>356</v>
      </c>
      <c r="AE869" s="4" t="s">
        <v>357</v>
      </c>
      <c r="AF869" s="4" t="s">
        <v>358</v>
      </c>
      <c r="AG869" s="4" t="s">
        <v>359</v>
      </c>
      <c r="AH869" s="8">
        <v>1</v>
      </c>
      <c r="AI869" s="4" t="s">
        <v>360</v>
      </c>
      <c r="AJ869" s="4" t="s">
        <v>361</v>
      </c>
      <c r="AK869" s="4" t="s">
        <v>59</v>
      </c>
      <c r="AL869" s="4" t="s">
        <v>362</v>
      </c>
      <c r="AM869" s="3">
        <v>0</v>
      </c>
      <c r="AN869" s="3">
        <v>0.5</v>
      </c>
      <c r="AO869" s="3">
        <v>1</v>
      </c>
      <c r="AP869" s="3">
        <v>1</v>
      </c>
      <c r="AQ869" s="3">
        <v>1</v>
      </c>
      <c r="AR869" s="4" t="s">
        <v>363</v>
      </c>
      <c r="AS869" s="4" t="s">
        <v>364</v>
      </c>
      <c r="AT869" s="4" t="s">
        <v>362</v>
      </c>
      <c r="AU869" s="4" t="s">
        <v>362</v>
      </c>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Y869" s="69">
        <v>10000</v>
      </c>
    </row>
    <row r="870" spans="1:200" ht="15.75" hidden="1">
      <c r="A870" s="51" t="s">
        <v>16299</v>
      </c>
      <c r="B870" s="3" t="s">
        <v>12851</v>
      </c>
      <c r="C870" s="4" t="s">
        <v>12852</v>
      </c>
      <c r="D870" s="4" t="s">
        <v>12853</v>
      </c>
      <c r="E870" s="4" t="s">
        <v>12871</v>
      </c>
      <c r="F870" s="4" t="s">
        <v>12855</v>
      </c>
      <c r="G870" s="4" t="s">
        <v>12856</v>
      </c>
      <c r="H870" s="3" t="s">
        <v>12938</v>
      </c>
      <c r="I870" s="4" t="s">
        <v>12939</v>
      </c>
      <c r="J870" s="4" t="s">
        <v>12940</v>
      </c>
      <c r="K870" s="5" t="s">
        <v>12941</v>
      </c>
      <c r="L870" s="6">
        <v>2</v>
      </c>
      <c r="M870" s="5" t="s">
        <v>22</v>
      </c>
      <c r="N870" s="90" t="s">
        <v>497</v>
      </c>
      <c r="O870" s="5" t="s">
        <v>12942</v>
      </c>
      <c r="P870" s="90" t="s">
        <v>3581</v>
      </c>
      <c r="Q870" s="5" t="s">
        <v>179</v>
      </c>
      <c r="R870" s="90">
        <v>3</v>
      </c>
      <c r="S870" s="4" t="s">
        <v>972</v>
      </c>
      <c r="T870" s="68" t="str">
        <f t="shared" si="13"/>
        <v xml:space="preserve">3. Salud y bienestar </v>
      </c>
      <c r="U870" s="90" t="s">
        <v>349</v>
      </c>
      <c r="V870" s="4" t="s">
        <v>350</v>
      </c>
      <c r="W870" s="90" t="s">
        <v>528</v>
      </c>
      <c r="X870" s="4" t="s">
        <v>973</v>
      </c>
      <c r="Y870" s="90" t="s">
        <v>840</v>
      </c>
      <c r="Z870" s="4" t="s">
        <v>12784</v>
      </c>
      <c r="AA870" s="54" t="s">
        <v>16537</v>
      </c>
      <c r="AB870" s="3" t="s">
        <v>9312</v>
      </c>
      <c r="AC870" s="4" t="s">
        <v>9313</v>
      </c>
      <c r="AD870" s="4" t="s">
        <v>12943</v>
      </c>
      <c r="AE870" s="4" t="s">
        <v>12944</v>
      </c>
      <c r="AF870" s="4" t="s">
        <v>12945</v>
      </c>
      <c r="AG870" s="4" t="s">
        <v>12946</v>
      </c>
      <c r="AH870" s="8">
        <v>1</v>
      </c>
      <c r="AI870" s="4" t="s">
        <v>12947</v>
      </c>
      <c r="AJ870" s="4" t="s">
        <v>12948</v>
      </c>
      <c r="AK870" s="4" t="s">
        <v>59</v>
      </c>
      <c r="AL870" s="4" t="s">
        <v>12865</v>
      </c>
      <c r="AM870" s="9">
        <v>0.25</v>
      </c>
      <c r="AN870" s="9">
        <v>0.5</v>
      </c>
      <c r="AO870" s="9">
        <v>0.75</v>
      </c>
      <c r="AP870" s="9">
        <v>1</v>
      </c>
      <c r="AQ870" s="6">
        <v>1.05</v>
      </c>
      <c r="AR870" s="5" t="s">
        <v>12949</v>
      </c>
      <c r="AS870" s="5" t="s">
        <v>12950</v>
      </c>
      <c r="AT870" s="4" t="s">
        <v>12951</v>
      </c>
      <c r="AU870" s="4" t="s">
        <v>12952</v>
      </c>
      <c r="AV870" s="4" t="s">
        <v>12953</v>
      </c>
      <c r="AW870" s="4" t="s">
        <v>12951</v>
      </c>
      <c r="AX870" s="4" t="s">
        <v>12952</v>
      </c>
      <c r="AY870" s="4" t="s">
        <v>12954</v>
      </c>
      <c r="AZ870" s="4" t="s">
        <v>12951</v>
      </c>
      <c r="BA870" s="4" t="s">
        <v>12952</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5231973</v>
      </c>
    </row>
    <row r="871" spans="1:200" ht="15.75" hidden="1">
      <c r="A871" s="51" t="s">
        <v>16300</v>
      </c>
      <c r="B871" s="3" t="s">
        <v>12851</v>
      </c>
      <c r="C871" s="4" t="s">
        <v>12852</v>
      </c>
      <c r="D871" s="4" t="s">
        <v>12853</v>
      </c>
      <c r="E871" s="4" t="s">
        <v>12871</v>
      </c>
      <c r="F871" s="4" t="s">
        <v>12855</v>
      </c>
      <c r="G871" s="4" t="s">
        <v>12856</v>
      </c>
      <c r="H871" s="3" t="s">
        <v>12955</v>
      </c>
      <c r="I871" s="4" t="s">
        <v>12956</v>
      </c>
      <c r="J871" s="4" t="s">
        <v>12957</v>
      </c>
      <c r="K871" s="5" t="s">
        <v>12958</v>
      </c>
      <c r="L871" s="6">
        <v>2</v>
      </c>
      <c r="M871" s="5" t="s">
        <v>22</v>
      </c>
      <c r="N871" s="90" t="s">
        <v>497</v>
      </c>
      <c r="O871" s="4" t="s">
        <v>12942</v>
      </c>
      <c r="P871" s="90" t="s">
        <v>3581</v>
      </c>
      <c r="Q871" s="4" t="s">
        <v>179</v>
      </c>
      <c r="R871" s="90">
        <v>3</v>
      </c>
      <c r="S871" s="4" t="s">
        <v>972</v>
      </c>
      <c r="T871" s="68" t="str">
        <f t="shared" si="13"/>
        <v xml:space="preserve">3. Salud y bienestar </v>
      </c>
      <c r="U871" s="90" t="s">
        <v>349</v>
      </c>
      <c r="V871" s="4" t="s">
        <v>350</v>
      </c>
      <c r="W871" s="90" t="s">
        <v>528</v>
      </c>
      <c r="X871" s="4" t="s">
        <v>973</v>
      </c>
      <c r="Y871" s="90" t="s">
        <v>840</v>
      </c>
      <c r="Z871" s="4" t="s">
        <v>12784</v>
      </c>
      <c r="AA871" s="54" t="s">
        <v>16537</v>
      </c>
      <c r="AB871" s="3" t="s">
        <v>709</v>
      </c>
      <c r="AC871" s="4" t="s">
        <v>710</v>
      </c>
      <c r="AD871" s="4" t="s">
        <v>12959</v>
      </c>
      <c r="AE871" s="4" t="s">
        <v>12960</v>
      </c>
      <c r="AF871" s="4" t="s">
        <v>12961</v>
      </c>
      <c r="AG871" s="4" t="s">
        <v>12879</v>
      </c>
      <c r="AH871" s="8">
        <v>1</v>
      </c>
      <c r="AI871" s="4" t="s">
        <v>12962</v>
      </c>
      <c r="AJ871" s="4" t="s">
        <v>12963</v>
      </c>
      <c r="AK871" s="4" t="s">
        <v>59</v>
      </c>
      <c r="AL871" s="4" t="s">
        <v>12964</v>
      </c>
      <c r="AM871" s="9">
        <v>0.25</v>
      </c>
      <c r="AN871" s="9">
        <v>0.5</v>
      </c>
      <c r="AO871" s="9">
        <v>0.75</v>
      </c>
      <c r="AP871" s="9">
        <v>1</v>
      </c>
      <c r="AQ871" s="6">
        <v>3000</v>
      </c>
      <c r="AR871" s="5" t="s">
        <v>12879</v>
      </c>
      <c r="AS871" s="5" t="s">
        <v>12883</v>
      </c>
      <c r="AT871" s="4" t="s">
        <v>12884</v>
      </c>
      <c r="AU871" s="4" t="s">
        <v>12965</v>
      </c>
      <c r="AV871" s="4" t="s">
        <v>12966</v>
      </c>
      <c r="AW871" s="4" t="s">
        <v>12967</v>
      </c>
      <c r="AX871" s="4" t="s">
        <v>12965</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7320000</v>
      </c>
    </row>
    <row r="872" spans="1:200" ht="15.75" hidden="1">
      <c r="A872" s="51" t="s">
        <v>16301</v>
      </c>
      <c r="B872" s="3" t="s">
        <v>12970</v>
      </c>
      <c r="C872" s="4" t="s">
        <v>12971</v>
      </c>
      <c r="D872" s="4" t="s">
        <v>12972</v>
      </c>
      <c r="E872" s="4" t="s">
        <v>12973</v>
      </c>
      <c r="F872" s="4" t="s">
        <v>12974</v>
      </c>
      <c r="G872" s="4" t="s">
        <v>12975</v>
      </c>
      <c r="H872" s="3" t="s">
        <v>13061</v>
      </c>
      <c r="I872" s="4" t="s">
        <v>13062</v>
      </c>
      <c r="J872" s="4" t="s">
        <v>13063</v>
      </c>
      <c r="K872" s="5" t="s">
        <v>13064</v>
      </c>
      <c r="L872" s="6">
        <v>2</v>
      </c>
      <c r="M872" s="5" t="s">
        <v>22</v>
      </c>
      <c r="N872" s="90">
        <v>3</v>
      </c>
      <c r="O872" s="5" t="s">
        <v>138</v>
      </c>
      <c r="P872" s="90">
        <v>4</v>
      </c>
      <c r="Q872" s="5" t="s">
        <v>186</v>
      </c>
      <c r="R872" s="90">
        <v>3</v>
      </c>
      <c r="S872" s="4" t="s">
        <v>972</v>
      </c>
      <c r="T872" s="68" t="str">
        <f t="shared" si="13"/>
        <v xml:space="preserve">3. Salud y bienestar </v>
      </c>
      <c r="U872" s="90" t="s">
        <v>349</v>
      </c>
      <c r="V872" s="4" t="s">
        <v>350</v>
      </c>
      <c r="W872" s="90" t="s">
        <v>528</v>
      </c>
      <c r="X872" s="4" t="s">
        <v>973</v>
      </c>
      <c r="Y872" s="90" t="s">
        <v>497</v>
      </c>
      <c r="Z872" s="4" t="s">
        <v>5517</v>
      </c>
      <c r="AA872" s="54" t="s">
        <v>16515</v>
      </c>
      <c r="AB872" s="3" t="s">
        <v>1405</v>
      </c>
      <c r="AC872" s="4" t="s">
        <v>1406</v>
      </c>
      <c r="AD872" s="4" t="s">
        <v>13065</v>
      </c>
      <c r="AE872" s="4" t="s">
        <v>13066</v>
      </c>
      <c r="AF872" s="4" t="s">
        <v>13067</v>
      </c>
      <c r="AG872" s="4" t="s">
        <v>362</v>
      </c>
      <c r="AH872" s="8">
        <v>1</v>
      </c>
      <c r="AI872" s="4" t="s">
        <v>13068</v>
      </c>
      <c r="AJ872" s="4" t="s">
        <v>13069</v>
      </c>
      <c r="AK872" s="4" t="s">
        <v>59</v>
      </c>
      <c r="AL872" s="4" t="s">
        <v>13070</v>
      </c>
      <c r="AM872" s="9">
        <v>0.05</v>
      </c>
      <c r="AN872" s="9">
        <v>0.73</v>
      </c>
      <c r="AO872" s="9">
        <v>0.87</v>
      </c>
      <c r="AP872" s="9">
        <v>1</v>
      </c>
      <c r="AQ872" s="6">
        <v>1</v>
      </c>
      <c r="AR872" s="5" t="s">
        <v>13071</v>
      </c>
      <c r="AS872" s="5" t="s">
        <v>13072</v>
      </c>
      <c r="AT872" s="4" t="s">
        <v>13073</v>
      </c>
      <c r="AU872" s="4" t="s">
        <v>13046</v>
      </c>
      <c r="AV872" s="4" t="s">
        <v>13074</v>
      </c>
      <c r="AW872" s="4" t="s">
        <v>13073</v>
      </c>
      <c r="AX872" s="4" t="s">
        <v>13046</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15941640</v>
      </c>
    </row>
    <row r="873" spans="1:200" ht="15.75" hidden="1">
      <c r="A873" s="51" t="s">
        <v>16302</v>
      </c>
      <c r="B873" s="3" t="s">
        <v>12970</v>
      </c>
      <c r="C873" s="4" t="s">
        <v>12971</v>
      </c>
      <c r="D873" s="4" t="s">
        <v>12972</v>
      </c>
      <c r="E873" s="4" t="s">
        <v>12973</v>
      </c>
      <c r="F873" s="4" t="s">
        <v>12974</v>
      </c>
      <c r="G873" s="4" t="s">
        <v>12975</v>
      </c>
      <c r="H873" s="3" t="s">
        <v>12627</v>
      </c>
      <c r="I873" s="4" t="s">
        <v>12628</v>
      </c>
      <c r="J873" s="4" t="s">
        <v>13049</v>
      </c>
      <c r="K873" s="5" t="s">
        <v>13050</v>
      </c>
      <c r="L873" s="6">
        <v>2</v>
      </c>
      <c r="M873" s="5" t="s">
        <v>22</v>
      </c>
      <c r="N873" s="90" t="s">
        <v>497</v>
      </c>
      <c r="O873" s="4" t="s">
        <v>12942</v>
      </c>
      <c r="P873" s="90" t="s">
        <v>3581</v>
      </c>
      <c r="Q873" s="4" t="s">
        <v>179</v>
      </c>
      <c r="R873" s="90">
        <v>3</v>
      </c>
      <c r="S873" s="4" t="s">
        <v>972</v>
      </c>
      <c r="T873" s="68" t="str">
        <f t="shared" si="13"/>
        <v xml:space="preserve">3. Salud y bienestar </v>
      </c>
      <c r="U873" s="90" t="s">
        <v>349</v>
      </c>
      <c r="V873" s="4" t="s">
        <v>350</v>
      </c>
      <c r="W873" s="90" t="s">
        <v>528</v>
      </c>
      <c r="X873" s="4" t="s">
        <v>973</v>
      </c>
      <c r="Y873" s="90" t="s">
        <v>349</v>
      </c>
      <c r="Z873" s="4" t="s">
        <v>8726</v>
      </c>
      <c r="AA873" s="54" t="s">
        <v>16527</v>
      </c>
      <c r="AB873" s="3" t="s">
        <v>2545</v>
      </c>
      <c r="AC873" s="4" t="s">
        <v>2546</v>
      </c>
      <c r="AD873" s="4" t="s">
        <v>13051</v>
      </c>
      <c r="AE873" s="4" t="s">
        <v>13052</v>
      </c>
      <c r="AF873" s="4" t="s">
        <v>13053</v>
      </c>
      <c r="AG873" s="4" t="s">
        <v>13054</v>
      </c>
      <c r="AH873" s="8">
        <v>1</v>
      </c>
      <c r="AI873" s="4" t="s">
        <v>13055</v>
      </c>
      <c r="AJ873" s="4" t="s">
        <v>13056</v>
      </c>
      <c r="AK873" s="4" t="s">
        <v>59</v>
      </c>
      <c r="AL873" s="4" t="s">
        <v>12984</v>
      </c>
      <c r="AM873" s="9">
        <v>0.25</v>
      </c>
      <c r="AN873" s="9">
        <v>0.5</v>
      </c>
      <c r="AO873" s="9">
        <v>0.75</v>
      </c>
      <c r="AP873" s="9">
        <v>1</v>
      </c>
      <c r="AQ873" s="3" t="s">
        <v>13057</v>
      </c>
      <c r="AR873" s="5" t="s">
        <v>13058</v>
      </c>
      <c r="AS873" s="5" t="s">
        <v>13059</v>
      </c>
      <c r="AT873" s="4" t="s">
        <v>12988</v>
      </c>
      <c r="AU873" s="4" t="s">
        <v>12989</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W873" t="s">
        <v>13060</v>
      </c>
      <c r="BY873" s="69">
        <v>28974674</v>
      </c>
    </row>
    <row r="874" spans="1:200" ht="15.75" hidden="1">
      <c r="A874" s="51" t="s">
        <v>16303</v>
      </c>
      <c r="B874" s="3" t="s">
        <v>12970</v>
      </c>
      <c r="C874" s="4" t="s">
        <v>12971</v>
      </c>
      <c r="D874" s="4" t="s">
        <v>12972</v>
      </c>
      <c r="E874" s="4" t="s">
        <v>12973</v>
      </c>
      <c r="F874" s="4" t="s">
        <v>12974</v>
      </c>
      <c r="G874" s="4" t="s">
        <v>12975</v>
      </c>
      <c r="H874" s="3" t="s">
        <v>13029</v>
      </c>
      <c r="I874" s="4" t="s">
        <v>13030</v>
      </c>
      <c r="J874" s="4" t="s">
        <v>13031</v>
      </c>
      <c r="K874" s="5" t="s">
        <v>13032</v>
      </c>
      <c r="L874" s="6">
        <v>2</v>
      </c>
      <c r="M874" s="5" t="s">
        <v>22</v>
      </c>
      <c r="N874" s="90" t="s">
        <v>497</v>
      </c>
      <c r="O874" s="5" t="s">
        <v>12942</v>
      </c>
      <c r="P874" s="90" t="s">
        <v>3581</v>
      </c>
      <c r="Q874" s="5" t="s">
        <v>179</v>
      </c>
      <c r="R874" s="90">
        <v>3</v>
      </c>
      <c r="S874" s="4" t="s">
        <v>972</v>
      </c>
      <c r="T874" s="68" t="str">
        <f t="shared" si="13"/>
        <v xml:space="preserve">3. Salud y bienestar </v>
      </c>
      <c r="U874" s="90" t="s">
        <v>349</v>
      </c>
      <c r="V874" s="4" t="s">
        <v>350</v>
      </c>
      <c r="W874" s="90" t="s">
        <v>528</v>
      </c>
      <c r="X874" s="4" t="s">
        <v>973</v>
      </c>
      <c r="Y874" s="90" t="s">
        <v>349</v>
      </c>
      <c r="Z874" s="4" t="s">
        <v>8726</v>
      </c>
      <c r="AA874" s="54" t="s">
        <v>16527</v>
      </c>
      <c r="AB874" s="3" t="s">
        <v>975</v>
      </c>
      <c r="AC874" s="4" t="s">
        <v>976</v>
      </c>
      <c r="AD874" s="4" t="s">
        <v>13033</v>
      </c>
      <c r="AE874" s="4" t="s">
        <v>13034</v>
      </c>
      <c r="AF874" s="4" t="s">
        <v>13035</v>
      </c>
      <c r="AG874" s="4" t="s">
        <v>13036</v>
      </c>
      <c r="AH874" s="8">
        <v>1</v>
      </c>
      <c r="AI874" s="4" t="s">
        <v>13037</v>
      </c>
      <c r="AJ874" s="4" t="s">
        <v>13038</v>
      </c>
      <c r="AK874" s="4" t="s">
        <v>59</v>
      </c>
      <c r="AL874" s="4" t="s">
        <v>13039</v>
      </c>
      <c r="AM874" s="9">
        <v>0.19</v>
      </c>
      <c r="AN874" s="9">
        <v>0.37</v>
      </c>
      <c r="AO874" s="9">
        <v>0.54</v>
      </c>
      <c r="AP874" s="9">
        <v>1</v>
      </c>
      <c r="AQ874" s="6">
        <v>11353578</v>
      </c>
      <c r="AR874" s="5" t="s">
        <v>13040</v>
      </c>
      <c r="AS874" s="5" t="s">
        <v>13041</v>
      </c>
      <c r="AT874" s="4" t="s">
        <v>13042</v>
      </c>
      <c r="AU874" s="4" t="s">
        <v>13043</v>
      </c>
      <c r="AV874" s="4" t="s">
        <v>13044</v>
      </c>
      <c r="AW874" s="4" t="s">
        <v>13045</v>
      </c>
      <c r="AX874" s="4" t="s">
        <v>13046</v>
      </c>
      <c r="AY874" s="4" t="s">
        <v>13047</v>
      </c>
      <c r="AZ874" s="4" t="s">
        <v>12988</v>
      </c>
      <c r="BA874" s="4" t="s">
        <v>13048</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15"/>
      <c r="BX874" s="15"/>
      <c r="BY874" s="69">
        <v>1078641482</v>
      </c>
    </row>
    <row r="875" spans="1:200" ht="15.75" hidden="1">
      <c r="A875" s="51" t="s">
        <v>16304</v>
      </c>
      <c r="B875" s="3" t="s">
        <v>12970</v>
      </c>
      <c r="C875" s="4" t="s">
        <v>12971</v>
      </c>
      <c r="D875" s="4" t="s">
        <v>12972</v>
      </c>
      <c r="E875" s="4" t="s">
        <v>12973</v>
      </c>
      <c r="F875" s="4" t="s">
        <v>12974</v>
      </c>
      <c r="G875" s="4" t="s">
        <v>12975</v>
      </c>
      <c r="H875" s="3" t="s">
        <v>14</v>
      </c>
      <c r="I875" s="4" t="s">
        <v>16</v>
      </c>
      <c r="J875" s="4" t="s">
        <v>13021</v>
      </c>
      <c r="K875" s="5" t="s">
        <v>13022</v>
      </c>
      <c r="L875" s="6">
        <v>2</v>
      </c>
      <c r="M875" s="5" t="s">
        <v>22</v>
      </c>
      <c r="N875" s="90" t="s">
        <v>497</v>
      </c>
      <c r="O875" s="4" t="s">
        <v>137</v>
      </c>
      <c r="P875" s="90" t="s">
        <v>3581</v>
      </c>
      <c r="Q875" s="4" t="s">
        <v>179</v>
      </c>
      <c r="R875" s="90" t="s">
        <v>528</v>
      </c>
      <c r="S875" s="4" t="s">
        <v>972</v>
      </c>
      <c r="T875" s="68" t="str">
        <f t="shared" si="13"/>
        <v xml:space="preserve">3. Salud y bienestar </v>
      </c>
      <c r="U875" s="90" t="s">
        <v>349</v>
      </c>
      <c r="V875" s="4" t="s">
        <v>350</v>
      </c>
      <c r="W875" s="90" t="s">
        <v>528</v>
      </c>
      <c r="X875" s="4" t="s">
        <v>973</v>
      </c>
      <c r="Y875" s="90" t="s">
        <v>349</v>
      </c>
      <c r="Z875" s="4" t="s">
        <v>8726</v>
      </c>
      <c r="AA875" s="54" t="s">
        <v>16527</v>
      </c>
      <c r="AB875" s="3" t="s">
        <v>42</v>
      </c>
      <c r="AC875" s="4" t="s">
        <v>44</v>
      </c>
      <c r="AD875" s="4" t="s">
        <v>13023</v>
      </c>
      <c r="AE875" s="4" t="s">
        <v>13024</v>
      </c>
      <c r="AF875" s="4" t="s">
        <v>13025</v>
      </c>
      <c r="AG875" s="4" t="s">
        <v>13006</v>
      </c>
      <c r="AH875" s="8">
        <v>1</v>
      </c>
      <c r="AI875" s="4" t="s">
        <v>13026</v>
      </c>
      <c r="AJ875" s="4" t="s">
        <v>11829</v>
      </c>
      <c r="AK875" s="4" t="s">
        <v>59</v>
      </c>
      <c r="AL875" s="4" t="s">
        <v>13027</v>
      </c>
      <c r="AM875" s="9">
        <v>0.25</v>
      </c>
      <c r="AN875" s="9">
        <v>0.5</v>
      </c>
      <c r="AO875" s="9">
        <v>0.75</v>
      </c>
      <c r="AP875" s="9">
        <v>1</v>
      </c>
      <c r="AQ875" s="6">
        <v>1.05</v>
      </c>
      <c r="AR875" s="5" t="s">
        <v>13028</v>
      </c>
      <c r="AS875" s="5" t="s">
        <v>11835</v>
      </c>
      <c r="AT875" s="4" t="s">
        <v>13012</v>
      </c>
      <c r="AU875" s="4" t="s">
        <v>6563</v>
      </c>
      <c r="AV875" s="4" t="s">
        <v>229</v>
      </c>
      <c r="AW875" s="4" t="s">
        <v>229</v>
      </c>
      <c r="AX875" s="4" t="s">
        <v>229</v>
      </c>
      <c r="AY875" s="4" t="s">
        <v>229</v>
      </c>
      <c r="AZ875" s="4" t="s">
        <v>229</v>
      </c>
      <c r="BA875" s="4" t="s">
        <v>229</v>
      </c>
      <c r="BB875" s="4" t="s">
        <v>229</v>
      </c>
      <c r="BC875" s="4" t="s">
        <v>229</v>
      </c>
      <c r="BD875" s="4" t="s">
        <v>229</v>
      </c>
      <c r="BE875" s="4" t="s">
        <v>229</v>
      </c>
      <c r="BF875" s="4" t="s">
        <v>229</v>
      </c>
      <c r="BG875" s="4" t="s">
        <v>229</v>
      </c>
      <c r="BH875" s="4" t="s">
        <v>229</v>
      </c>
      <c r="BI875" s="4" t="s">
        <v>229</v>
      </c>
      <c r="BJ875" s="4" t="s">
        <v>229</v>
      </c>
      <c r="BK875" s="4" t="s">
        <v>229</v>
      </c>
      <c r="BL875" s="4" t="s">
        <v>229</v>
      </c>
      <c r="BM875" s="4" t="s">
        <v>229</v>
      </c>
      <c r="BN875" s="4" t="s">
        <v>229</v>
      </c>
      <c r="BO875" s="4" t="s">
        <v>229</v>
      </c>
      <c r="BP875" s="4" t="s">
        <v>229</v>
      </c>
      <c r="BQ875" s="4" t="s">
        <v>229</v>
      </c>
      <c r="BR875" s="4" t="s">
        <v>229</v>
      </c>
      <c r="BS875" s="4" t="s">
        <v>229</v>
      </c>
      <c r="BT875" s="4" t="s">
        <v>229</v>
      </c>
      <c r="BU875" s="4" t="s">
        <v>229</v>
      </c>
      <c r="BV875" s="4" t="s">
        <v>229</v>
      </c>
      <c r="BY875" s="69">
        <v>4946767073</v>
      </c>
    </row>
    <row r="876" spans="1:200" ht="15.75" hidden="1">
      <c r="A876" s="51" t="s">
        <v>16305</v>
      </c>
      <c r="B876" s="3" t="s">
        <v>12970</v>
      </c>
      <c r="C876" s="4" t="s">
        <v>12971</v>
      </c>
      <c r="D876" s="4" t="s">
        <v>12972</v>
      </c>
      <c r="E876" s="4" t="s">
        <v>12973</v>
      </c>
      <c r="F876" s="4" t="s">
        <v>12974</v>
      </c>
      <c r="G876" s="4" t="s">
        <v>12975</v>
      </c>
      <c r="H876" s="3" t="s">
        <v>231</v>
      </c>
      <c r="I876" s="4" t="s">
        <v>232</v>
      </c>
      <c r="J876" s="4" t="s">
        <v>13013</v>
      </c>
      <c r="K876" s="5" t="s">
        <v>13014</v>
      </c>
      <c r="L876" s="6">
        <v>2</v>
      </c>
      <c r="M876" s="5" t="s">
        <v>22</v>
      </c>
      <c r="N876" s="90" t="s">
        <v>349</v>
      </c>
      <c r="O876" s="5" t="s">
        <v>25</v>
      </c>
      <c r="P876" s="90" t="s">
        <v>497</v>
      </c>
      <c r="Q876" s="5" t="s">
        <v>28</v>
      </c>
      <c r="R876" s="90">
        <v>16</v>
      </c>
      <c r="S876" s="4" t="s">
        <v>31</v>
      </c>
      <c r="T876" s="68" t="str">
        <f t="shared" si="13"/>
        <v>16. Paz, justicia e instituciones sólidas</v>
      </c>
      <c r="U876" s="90" t="s">
        <v>497</v>
      </c>
      <c r="V876" s="4" t="s">
        <v>34</v>
      </c>
      <c r="W876" s="90" t="s">
        <v>3581</v>
      </c>
      <c r="X876" s="4" t="s">
        <v>235</v>
      </c>
      <c r="Y876" s="90" t="s">
        <v>349</v>
      </c>
      <c r="Z876" s="4" t="s">
        <v>236</v>
      </c>
      <c r="AA876" s="54" t="s">
        <v>16481</v>
      </c>
      <c r="AB876" s="3" t="s">
        <v>237</v>
      </c>
      <c r="AC876" s="4" t="s">
        <v>238</v>
      </c>
      <c r="AD876" s="4" t="s">
        <v>12777</v>
      </c>
      <c r="AE876" s="4" t="s">
        <v>13015</v>
      </c>
      <c r="AF876" s="4" t="s">
        <v>13016</v>
      </c>
      <c r="AG876" s="4" t="s">
        <v>13017</v>
      </c>
      <c r="AH876" s="8">
        <v>1</v>
      </c>
      <c r="AI876" s="4" t="s">
        <v>13018</v>
      </c>
      <c r="AJ876" s="4" t="s">
        <v>12545</v>
      </c>
      <c r="AK876" s="4" t="s">
        <v>59</v>
      </c>
      <c r="AL876" s="4" t="s">
        <v>13019</v>
      </c>
      <c r="AM876" s="8">
        <v>0</v>
      </c>
      <c r="AN876" s="9">
        <v>0.25</v>
      </c>
      <c r="AO876" s="9">
        <v>0.5</v>
      </c>
      <c r="AP876" s="9">
        <v>1</v>
      </c>
      <c r="AQ876" s="6">
        <v>5</v>
      </c>
      <c r="AR876" s="5" t="s">
        <v>13020</v>
      </c>
      <c r="AS876" s="5" t="s">
        <v>12548</v>
      </c>
      <c r="AT876" s="4" t="s">
        <v>13012</v>
      </c>
      <c r="AU876" s="4" t="s">
        <v>6563</v>
      </c>
      <c r="AV876" s="4" t="s">
        <v>229</v>
      </c>
      <c r="AW876" s="4" t="s">
        <v>229</v>
      </c>
      <c r="AX876" s="4" t="s">
        <v>229</v>
      </c>
      <c r="AY876" s="4" t="s">
        <v>229</v>
      </c>
      <c r="AZ876" s="4" t="s">
        <v>229</v>
      </c>
      <c r="BA876" s="4" t="s">
        <v>229</v>
      </c>
      <c r="BB876" s="4" t="s">
        <v>229</v>
      </c>
      <c r="BC876" s="4" t="s">
        <v>229</v>
      </c>
      <c r="BD876" s="4" t="s">
        <v>229</v>
      </c>
      <c r="BE876" s="4" t="s">
        <v>229</v>
      </c>
      <c r="BF876" s="4" t="s">
        <v>229</v>
      </c>
      <c r="BG876" s="4" t="s">
        <v>229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200000</v>
      </c>
    </row>
    <row r="877" spans="1:200" ht="15.75" hidden="1">
      <c r="A877" s="51" t="s">
        <v>16306</v>
      </c>
      <c r="B877" s="3" t="s">
        <v>12970</v>
      </c>
      <c r="C877" s="4" t="s">
        <v>12971</v>
      </c>
      <c r="D877" s="4" t="s">
        <v>12972</v>
      </c>
      <c r="E877" s="4" t="s">
        <v>12973</v>
      </c>
      <c r="F877" s="4" t="s">
        <v>12974</v>
      </c>
      <c r="G877" s="4" t="s">
        <v>12975</v>
      </c>
      <c r="H877" s="3" t="s">
        <v>248</v>
      </c>
      <c r="I877" s="4" t="s">
        <v>249</v>
      </c>
      <c r="J877" s="4" t="s">
        <v>13001</v>
      </c>
      <c r="K877" s="5" t="s">
        <v>13002</v>
      </c>
      <c r="L877" s="6">
        <v>2</v>
      </c>
      <c r="M877" s="5" t="s">
        <v>22</v>
      </c>
      <c r="N877" s="90" t="s">
        <v>497</v>
      </c>
      <c r="O877" s="4" t="s">
        <v>137</v>
      </c>
      <c r="P877" s="90" t="s">
        <v>528</v>
      </c>
      <c r="Q877" s="4" t="s">
        <v>175</v>
      </c>
      <c r="R877" s="90">
        <v>16</v>
      </c>
      <c r="S877" s="4" t="s">
        <v>31</v>
      </c>
      <c r="T877" s="68" t="str">
        <f t="shared" si="13"/>
        <v>16. Paz, justicia e instituciones sólidas</v>
      </c>
      <c r="U877" s="90" t="s">
        <v>528</v>
      </c>
      <c r="V877" s="4" t="s">
        <v>34</v>
      </c>
      <c r="W877" s="90" t="s">
        <v>4738</v>
      </c>
      <c r="X877" s="4" t="s">
        <v>37</v>
      </c>
      <c r="Y877" s="90" t="s">
        <v>528</v>
      </c>
      <c r="Z877" s="4" t="s">
        <v>252</v>
      </c>
      <c r="AA877" s="54" t="s">
        <v>16518</v>
      </c>
      <c r="AB877" s="3" t="s">
        <v>253</v>
      </c>
      <c r="AC877" s="4" t="s">
        <v>254</v>
      </c>
      <c r="AD877" s="4" t="s">
        <v>13003</v>
      </c>
      <c r="AE877" s="4" t="s">
        <v>13004</v>
      </c>
      <c r="AF877" s="4" t="s">
        <v>13005</v>
      </c>
      <c r="AG877" s="4" t="s">
        <v>13006</v>
      </c>
      <c r="AH877" s="3">
        <v>2075</v>
      </c>
      <c r="AI877" s="4" t="s">
        <v>13007</v>
      </c>
      <c r="AJ877" s="4" t="s">
        <v>13008</v>
      </c>
      <c r="AK877" s="4" t="s">
        <v>403</v>
      </c>
      <c r="AL877" s="4" t="s">
        <v>13009</v>
      </c>
      <c r="AM877" s="3">
        <v>100</v>
      </c>
      <c r="AN877" s="3">
        <v>1088</v>
      </c>
      <c r="AO877" s="3">
        <v>1988</v>
      </c>
      <c r="AP877" s="3">
        <v>2075</v>
      </c>
      <c r="AQ877" s="6">
        <v>4150</v>
      </c>
      <c r="AR877" s="5" t="s">
        <v>13010</v>
      </c>
      <c r="AS877" s="5" t="s">
        <v>13011</v>
      </c>
      <c r="AT877" s="4" t="s">
        <v>13012</v>
      </c>
      <c r="AU877" s="4" t="s">
        <v>6563</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1945500</v>
      </c>
      <c r="BZ877" s="15"/>
      <c r="DK877" s="15"/>
      <c r="DL877" s="15"/>
      <c r="DM877" s="15"/>
      <c r="DN877" s="15"/>
      <c r="GR877" s="15"/>
    </row>
    <row r="878" spans="1:200" ht="15.75" hidden="1">
      <c r="A878" s="51" t="s">
        <v>16307</v>
      </c>
      <c r="B878" s="3" t="s">
        <v>12970</v>
      </c>
      <c r="C878" s="4" t="s">
        <v>12971</v>
      </c>
      <c r="D878" s="4" t="s">
        <v>12972</v>
      </c>
      <c r="E878" s="4" t="s">
        <v>12973</v>
      </c>
      <c r="F878" s="4" t="s">
        <v>12974</v>
      </c>
      <c r="G878" s="4" t="s">
        <v>12975</v>
      </c>
      <c r="H878" s="3" t="s">
        <v>263</v>
      </c>
      <c r="I878" s="4" t="s">
        <v>264</v>
      </c>
      <c r="J878" s="4" t="s">
        <v>12990</v>
      </c>
      <c r="K878" s="5" t="s">
        <v>12991</v>
      </c>
      <c r="L878" s="6">
        <v>2</v>
      </c>
      <c r="M878" s="5" t="s">
        <v>22</v>
      </c>
      <c r="N878" s="90" t="s">
        <v>497</v>
      </c>
      <c r="O878" s="5" t="s">
        <v>12942</v>
      </c>
      <c r="P878" s="90" t="s">
        <v>3581</v>
      </c>
      <c r="Q878" s="5" t="s">
        <v>179</v>
      </c>
      <c r="R878" s="90">
        <v>5</v>
      </c>
      <c r="S878" s="4" t="s">
        <v>268</v>
      </c>
      <c r="T878" s="68" t="str">
        <f t="shared" si="13"/>
        <v xml:space="preserve">5. Igualdad de género </v>
      </c>
      <c r="U878" s="90" t="s">
        <v>497</v>
      </c>
      <c r="V878" s="4" t="s">
        <v>34</v>
      </c>
      <c r="W878" s="90" t="s">
        <v>349</v>
      </c>
      <c r="X878" s="4" t="s">
        <v>269</v>
      </c>
      <c r="Y878" s="90" t="s">
        <v>840</v>
      </c>
      <c r="Z878" s="4" t="s">
        <v>270</v>
      </c>
      <c r="AA878" s="54" t="s">
        <v>16482</v>
      </c>
      <c r="AB878" s="3" t="s">
        <v>271</v>
      </c>
      <c r="AC878" s="4" t="s">
        <v>272</v>
      </c>
      <c r="AD878" s="4" t="s">
        <v>12992</v>
      </c>
      <c r="AE878" s="4" t="s">
        <v>12993</v>
      </c>
      <c r="AF878" s="4" t="s">
        <v>12994</v>
      </c>
      <c r="AG878" s="4" t="s">
        <v>12995</v>
      </c>
      <c r="AH878" s="8">
        <v>1</v>
      </c>
      <c r="AI878" s="4" t="s">
        <v>12996</v>
      </c>
      <c r="AJ878" s="4" t="s">
        <v>12997</v>
      </c>
      <c r="AK878" s="4" t="s">
        <v>59</v>
      </c>
      <c r="AL878" s="4" t="s">
        <v>12984</v>
      </c>
      <c r="AM878" s="9">
        <v>0.20799999999999999</v>
      </c>
      <c r="AN878" s="9">
        <v>0.5</v>
      </c>
      <c r="AO878" s="9">
        <v>0.79100000000000004</v>
      </c>
      <c r="AP878" s="9">
        <v>1</v>
      </c>
      <c r="AQ878" s="3" t="s">
        <v>12998</v>
      </c>
      <c r="AR878" s="5" t="s">
        <v>12999</v>
      </c>
      <c r="AS878" s="5" t="s">
        <v>13000</v>
      </c>
      <c r="AT878" s="4" t="s">
        <v>12988</v>
      </c>
      <c r="AU878" s="4" t="s">
        <v>12989</v>
      </c>
      <c r="AV878" s="4" t="s">
        <v>229</v>
      </c>
      <c r="AW878" s="4" t="s">
        <v>229</v>
      </c>
      <c r="AX878" s="4" t="s">
        <v>229</v>
      </c>
      <c r="AY878" s="4" t="s">
        <v>229</v>
      </c>
      <c r="AZ878" s="4" t="s">
        <v>229</v>
      </c>
      <c r="BA878" s="4" t="s">
        <v>229</v>
      </c>
      <c r="BB878" s="4" t="s">
        <v>229</v>
      </c>
      <c r="BC878" s="4" t="s">
        <v>229</v>
      </c>
      <c r="BD878" s="4" t="s">
        <v>229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8718000</v>
      </c>
    </row>
    <row r="879" spans="1:200" ht="15.75" hidden="1">
      <c r="A879" s="51" t="s">
        <v>16308</v>
      </c>
      <c r="B879" s="3" t="s">
        <v>12970</v>
      </c>
      <c r="C879" s="4" t="s">
        <v>12971</v>
      </c>
      <c r="D879" s="4" t="s">
        <v>12972</v>
      </c>
      <c r="E879" s="4" t="s">
        <v>12973</v>
      </c>
      <c r="F879" s="4" t="s">
        <v>12974</v>
      </c>
      <c r="G879" s="4" t="s">
        <v>12975</v>
      </c>
      <c r="H879" s="3" t="s">
        <v>282</v>
      </c>
      <c r="I879" s="4" t="s">
        <v>283</v>
      </c>
      <c r="J879" s="4" t="s">
        <v>12976</v>
      </c>
      <c r="K879" s="5" t="s">
        <v>12977</v>
      </c>
      <c r="L879" s="6">
        <v>2</v>
      </c>
      <c r="M879" s="5" t="s">
        <v>22</v>
      </c>
      <c r="N879" s="90" t="s">
        <v>497</v>
      </c>
      <c r="O879" s="4" t="s">
        <v>12942</v>
      </c>
      <c r="P879" s="90" t="s">
        <v>3581</v>
      </c>
      <c r="Q879" s="4" t="s">
        <v>179</v>
      </c>
      <c r="R879" s="90">
        <v>10</v>
      </c>
      <c r="S879" s="4" t="s">
        <v>286</v>
      </c>
      <c r="T879" s="68" t="str">
        <f t="shared" si="13"/>
        <v xml:space="preserve">10. Reducción de las desigualdades </v>
      </c>
      <c r="U879" s="90" t="s">
        <v>497</v>
      </c>
      <c r="V879" s="4" t="s">
        <v>34</v>
      </c>
      <c r="W879" s="90" t="s">
        <v>349</v>
      </c>
      <c r="X879" s="4" t="s">
        <v>269</v>
      </c>
      <c r="Y879" s="90" t="s">
        <v>840</v>
      </c>
      <c r="Z879" s="4" t="s">
        <v>270</v>
      </c>
      <c r="AA879" s="54" t="s">
        <v>16482</v>
      </c>
      <c r="AB879" s="3" t="s">
        <v>287</v>
      </c>
      <c r="AC879" s="4" t="s">
        <v>288</v>
      </c>
      <c r="AD879" s="4" t="s">
        <v>12978</v>
      </c>
      <c r="AE879" s="4" t="s">
        <v>12979</v>
      </c>
      <c r="AF879" s="4" t="s">
        <v>12980</v>
      </c>
      <c r="AG879" s="4" t="s">
        <v>12981</v>
      </c>
      <c r="AH879" s="8">
        <v>1</v>
      </c>
      <c r="AI879" s="4" t="s">
        <v>12982</v>
      </c>
      <c r="AJ879" s="4" t="s">
        <v>12983</v>
      </c>
      <c r="AK879" s="4" t="s">
        <v>59</v>
      </c>
      <c r="AL879" s="4" t="s">
        <v>12984</v>
      </c>
      <c r="AM879" s="9">
        <v>0.19</v>
      </c>
      <c r="AN879" s="9">
        <v>0.5</v>
      </c>
      <c r="AO879" s="9">
        <v>0.81</v>
      </c>
      <c r="AP879" s="9">
        <v>1</v>
      </c>
      <c r="AQ879" s="3" t="s">
        <v>12985</v>
      </c>
      <c r="AR879" s="5" t="s">
        <v>12986</v>
      </c>
      <c r="AS879" s="5" t="s">
        <v>12987</v>
      </c>
      <c r="AT879" s="4" t="s">
        <v>12988</v>
      </c>
      <c r="AU879" s="4" t="s">
        <v>12989</v>
      </c>
      <c r="AV879" s="4" t="s">
        <v>229</v>
      </c>
      <c r="AW879" s="4" t="s">
        <v>229</v>
      </c>
      <c r="AX879" s="4" t="s">
        <v>229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1650000</v>
      </c>
    </row>
    <row r="880" spans="1:200" ht="15.75" hidden="1">
      <c r="A880" s="51" t="s">
        <v>16309</v>
      </c>
      <c r="B880" s="3" t="s">
        <v>12970</v>
      </c>
      <c r="C880" s="4" t="s">
        <v>13075</v>
      </c>
      <c r="D880" s="4" t="s">
        <v>12972</v>
      </c>
      <c r="E880" s="4" t="s">
        <v>12973</v>
      </c>
      <c r="F880" s="4" t="s">
        <v>12974</v>
      </c>
      <c r="G880" s="4" t="s">
        <v>12975</v>
      </c>
      <c r="H880" s="3" t="s">
        <v>345</v>
      </c>
      <c r="I880" s="4" t="s">
        <v>346</v>
      </c>
      <c r="J880" s="4" t="s">
        <v>347</v>
      </c>
      <c r="K880" s="5" t="s">
        <v>13076</v>
      </c>
      <c r="L880" s="6">
        <v>2</v>
      </c>
      <c r="M880" s="5" t="s">
        <v>22</v>
      </c>
      <c r="N880" s="90" t="s">
        <v>497</v>
      </c>
      <c r="O880" s="4" t="s">
        <v>12942</v>
      </c>
      <c r="P880" s="90" t="s">
        <v>3581</v>
      </c>
      <c r="Q880" s="4" t="s">
        <v>179</v>
      </c>
      <c r="R880" s="90" t="s">
        <v>1593</v>
      </c>
      <c r="S880" s="4" t="s">
        <v>286</v>
      </c>
      <c r="T880" s="68" t="str">
        <f t="shared" si="13"/>
        <v xml:space="preserve">10. Reducción de las desigualdades </v>
      </c>
      <c r="U880" s="90" t="s">
        <v>349</v>
      </c>
      <c r="V880" s="4" t="s">
        <v>350</v>
      </c>
      <c r="W880" s="90" t="s">
        <v>351</v>
      </c>
      <c r="X880" s="4" t="s">
        <v>352</v>
      </c>
      <c r="Y880" s="90" t="s">
        <v>353</v>
      </c>
      <c r="Z880" s="4" t="s">
        <v>354</v>
      </c>
      <c r="AA880" s="54" t="s">
        <v>1351</v>
      </c>
      <c r="AB880" s="3" t="s">
        <v>2510</v>
      </c>
      <c r="AC880" s="4" t="s">
        <v>355</v>
      </c>
      <c r="AD880" s="4" t="s">
        <v>356</v>
      </c>
      <c r="AE880" s="4" t="s">
        <v>357</v>
      </c>
      <c r="AF880" s="4" t="s">
        <v>358</v>
      </c>
      <c r="AG880" s="4" t="s">
        <v>359</v>
      </c>
      <c r="AH880" s="8">
        <v>1</v>
      </c>
      <c r="AI880" s="4" t="s">
        <v>360</v>
      </c>
      <c r="AJ880" s="4" t="s">
        <v>361</v>
      </c>
      <c r="AK880" s="4" t="s">
        <v>59</v>
      </c>
      <c r="AL880" s="4" t="s">
        <v>362</v>
      </c>
      <c r="AM880" s="3">
        <v>0</v>
      </c>
      <c r="AN880" s="3">
        <v>0.5</v>
      </c>
      <c r="AO880" s="3">
        <v>1</v>
      </c>
      <c r="AP880" s="3">
        <v>1</v>
      </c>
      <c r="AQ880" s="3">
        <v>1</v>
      </c>
      <c r="AR880" s="4" t="s">
        <v>363</v>
      </c>
      <c r="AS880" s="4" t="s">
        <v>364</v>
      </c>
      <c r="AT880" s="4" t="s">
        <v>362</v>
      </c>
      <c r="AU880" s="4" t="s">
        <v>362</v>
      </c>
      <c r="BY880" s="69">
        <v>200000</v>
      </c>
    </row>
    <row r="881" spans="1:77" s="22" customFormat="1" ht="15.75" hidden="1">
      <c r="A881" s="51" t="s">
        <v>16310</v>
      </c>
      <c r="B881" s="3" t="s">
        <v>13077</v>
      </c>
      <c r="C881" s="4" t="s">
        <v>13078</v>
      </c>
      <c r="D881" s="4" t="s">
        <v>362</v>
      </c>
      <c r="E881" s="4" t="s">
        <v>362</v>
      </c>
      <c r="F881" s="4" t="s">
        <v>362</v>
      </c>
      <c r="G881" s="4" t="s">
        <v>362</v>
      </c>
      <c r="H881" s="3" t="s">
        <v>362</v>
      </c>
      <c r="I881" s="4" t="s">
        <v>362</v>
      </c>
      <c r="J881" s="4" t="s">
        <v>362</v>
      </c>
      <c r="K881" s="5" t="s">
        <v>13079</v>
      </c>
      <c r="L881" s="6">
        <v>5</v>
      </c>
      <c r="M881" s="5" t="s">
        <v>128</v>
      </c>
      <c r="N881" s="90">
        <v>2</v>
      </c>
      <c r="O881" s="5" t="s">
        <v>149</v>
      </c>
      <c r="P881" s="90">
        <v>2</v>
      </c>
      <c r="Q881" s="5" t="s">
        <v>204</v>
      </c>
      <c r="R881" s="90">
        <v>16</v>
      </c>
      <c r="S881" s="4" t="s">
        <v>31</v>
      </c>
      <c r="T881" s="68" t="str">
        <f t="shared" si="13"/>
        <v>16. Paz, justicia e instituciones sólidas</v>
      </c>
      <c r="U881" s="90" t="s">
        <v>497</v>
      </c>
      <c r="V881" s="4" t="s">
        <v>34</v>
      </c>
      <c r="W881" s="90" t="s">
        <v>349</v>
      </c>
      <c r="X881" s="4" t="s">
        <v>12330</v>
      </c>
      <c r="Y881" s="90" t="s">
        <v>497</v>
      </c>
      <c r="Z881" s="4" t="s">
        <v>12331</v>
      </c>
      <c r="AA881" s="54" t="s">
        <v>16494</v>
      </c>
      <c r="AB881" s="3" t="s">
        <v>13080</v>
      </c>
      <c r="AC881" s="4" t="s">
        <v>13081</v>
      </c>
      <c r="AD881" s="4" t="s">
        <v>362</v>
      </c>
      <c r="AE881" s="4" t="s">
        <v>362</v>
      </c>
      <c r="AF881" s="4" t="s">
        <v>362</v>
      </c>
      <c r="AG881" s="4" t="s">
        <v>362</v>
      </c>
      <c r="AH881" s="3" t="s">
        <v>362</v>
      </c>
      <c r="AI881" s="3" t="s">
        <v>362</v>
      </c>
      <c r="AJ881" s="3" t="s">
        <v>362</v>
      </c>
      <c r="AK881" s="3" t="s">
        <v>362</v>
      </c>
      <c r="AL881" s="3" t="s">
        <v>362</v>
      </c>
      <c r="AM881" s="8">
        <v>0</v>
      </c>
      <c r="AN881" s="8">
        <v>0</v>
      </c>
      <c r="AO881" s="8">
        <v>0</v>
      </c>
      <c r="AP881" s="8">
        <v>0</v>
      </c>
      <c r="AQ881" s="6">
        <v>0</v>
      </c>
      <c r="AR881" s="5" t="s">
        <v>362</v>
      </c>
      <c r="AS881" s="5" t="s">
        <v>362</v>
      </c>
      <c r="AT881" s="4" t="s">
        <v>362</v>
      </c>
      <c r="AU881" s="4" t="s">
        <v>362</v>
      </c>
      <c r="AV881" s="4" t="s">
        <v>229</v>
      </c>
      <c r="AW881" s="21" t="s">
        <v>229</v>
      </c>
      <c r="AX881" s="21" t="s">
        <v>229</v>
      </c>
      <c r="AY881" s="21" t="s">
        <v>229</v>
      </c>
      <c r="AZ881" s="21" t="s">
        <v>229</v>
      </c>
      <c r="BA881" s="21" t="s">
        <v>229</v>
      </c>
      <c r="BB881" s="21" t="s">
        <v>229</v>
      </c>
      <c r="BC881" s="21" t="s">
        <v>229</v>
      </c>
      <c r="BD881" s="21" t="s">
        <v>229</v>
      </c>
      <c r="BE881" s="21" t="s">
        <v>229</v>
      </c>
      <c r="BF881" s="21" t="s">
        <v>229</v>
      </c>
      <c r="BG881" s="21" t="s">
        <v>229</v>
      </c>
      <c r="BH881" s="21" t="s">
        <v>229</v>
      </c>
      <c r="BI881" s="21" t="s">
        <v>229</v>
      </c>
      <c r="BJ881" s="21" t="s">
        <v>229</v>
      </c>
      <c r="BK881" s="21" t="s">
        <v>229</v>
      </c>
      <c r="BL881" s="21" t="s">
        <v>229</v>
      </c>
      <c r="BM881" s="21" t="s">
        <v>229</v>
      </c>
      <c r="BN881" s="21" t="s">
        <v>229</v>
      </c>
      <c r="BO881" s="21" t="s">
        <v>229</v>
      </c>
      <c r="BP881" s="21" t="s">
        <v>229</v>
      </c>
      <c r="BQ881" s="21" t="s">
        <v>229</v>
      </c>
      <c r="BR881" s="21" t="s">
        <v>229</v>
      </c>
      <c r="BS881" s="21" t="s">
        <v>229</v>
      </c>
      <c r="BT881" s="21" t="s">
        <v>229</v>
      </c>
      <c r="BU881" s="21" t="s">
        <v>229</v>
      </c>
      <c r="BV881" s="21" t="s">
        <v>229</v>
      </c>
      <c r="BY881" s="69">
        <v>230069335</v>
      </c>
    </row>
    <row r="882" spans="1:77" s="22" customFormat="1" ht="15.75" hidden="1">
      <c r="A882" s="51" t="s">
        <v>16311</v>
      </c>
      <c r="B882" s="3" t="s">
        <v>13082</v>
      </c>
      <c r="C882" s="4" t="s">
        <v>13083</v>
      </c>
      <c r="D882" s="4" t="s">
        <v>362</v>
      </c>
      <c r="E882" s="4" t="s">
        <v>362</v>
      </c>
      <c r="F882" s="4" t="s">
        <v>362</v>
      </c>
      <c r="G882" s="4" t="s">
        <v>362</v>
      </c>
      <c r="H882" s="3" t="s">
        <v>362</v>
      </c>
      <c r="I882" s="4" t="s">
        <v>362</v>
      </c>
      <c r="J882" s="4" t="s">
        <v>362</v>
      </c>
      <c r="K882" s="5" t="s">
        <v>13084</v>
      </c>
      <c r="L882" s="6">
        <v>6</v>
      </c>
      <c r="M882" s="5" t="s">
        <v>129</v>
      </c>
      <c r="N882" s="90" t="s">
        <v>349</v>
      </c>
      <c r="O882" s="4" t="s">
        <v>152</v>
      </c>
      <c r="P882" s="90" t="s">
        <v>349</v>
      </c>
      <c r="Q882" s="4" t="s">
        <v>214</v>
      </c>
      <c r="R882" s="90">
        <v>16</v>
      </c>
      <c r="S882" s="4" t="s">
        <v>31</v>
      </c>
      <c r="T882" s="68" t="str">
        <f t="shared" si="13"/>
        <v>16. Paz, justicia e instituciones sólidas</v>
      </c>
      <c r="U882" s="90" t="s">
        <v>349</v>
      </c>
      <c r="V882" s="4" t="s">
        <v>7960</v>
      </c>
      <c r="W882" s="90" t="s">
        <v>498</v>
      </c>
      <c r="X882" s="4" t="s">
        <v>13085</v>
      </c>
      <c r="Y882" s="90" t="s">
        <v>528</v>
      </c>
      <c r="Z882" s="4" t="s">
        <v>694</v>
      </c>
      <c r="AA882" s="54" t="s">
        <v>16489</v>
      </c>
      <c r="AB882" s="3" t="s">
        <v>13086</v>
      </c>
      <c r="AC882" s="4" t="s">
        <v>13087</v>
      </c>
      <c r="AD882" s="4" t="s">
        <v>362</v>
      </c>
      <c r="AE882" s="4" t="s">
        <v>362</v>
      </c>
      <c r="AF882" s="4" t="s">
        <v>362</v>
      </c>
      <c r="AG882" s="4" t="s">
        <v>362</v>
      </c>
      <c r="AH882" s="3" t="s">
        <v>362</v>
      </c>
      <c r="AI882" s="3" t="s">
        <v>362</v>
      </c>
      <c r="AJ882" s="3" t="s">
        <v>362</v>
      </c>
      <c r="AK882" s="3" t="s">
        <v>362</v>
      </c>
      <c r="AL882" s="3" t="s">
        <v>362</v>
      </c>
      <c r="AM882" s="8">
        <v>0</v>
      </c>
      <c r="AN882" s="8">
        <v>0</v>
      </c>
      <c r="AO882" s="8">
        <v>0</v>
      </c>
      <c r="AP882" s="8">
        <v>0</v>
      </c>
      <c r="AQ882" s="6">
        <v>0</v>
      </c>
      <c r="AR882" s="5" t="s">
        <v>362</v>
      </c>
      <c r="AS882" s="5" t="s">
        <v>362</v>
      </c>
      <c r="AT882" s="4" t="s">
        <v>362</v>
      </c>
      <c r="AU882" s="4" t="s">
        <v>362</v>
      </c>
      <c r="AV882" s="4" t="s">
        <v>229</v>
      </c>
      <c r="AW882" s="21" t="s">
        <v>229</v>
      </c>
      <c r="AX882" s="21" t="s">
        <v>229</v>
      </c>
      <c r="AY882" s="21" t="s">
        <v>229</v>
      </c>
      <c r="AZ882" s="21" t="s">
        <v>229</v>
      </c>
      <c r="BA882" s="21" t="s">
        <v>229</v>
      </c>
      <c r="BB882" s="21" t="s">
        <v>229</v>
      </c>
      <c r="BC882" s="21" t="s">
        <v>229</v>
      </c>
      <c r="BD882" s="21" t="s">
        <v>229</v>
      </c>
      <c r="BE882" s="21" t="s">
        <v>229</v>
      </c>
      <c r="BF882" s="21" t="s">
        <v>229</v>
      </c>
      <c r="BG882" s="21" t="s">
        <v>229</v>
      </c>
      <c r="BH882" s="21" t="s">
        <v>229</v>
      </c>
      <c r="BI882" s="21" t="s">
        <v>229</v>
      </c>
      <c r="BJ882" s="21" t="s">
        <v>229</v>
      </c>
      <c r="BK882" s="21" t="s">
        <v>229</v>
      </c>
      <c r="BL882" s="21" t="s">
        <v>229</v>
      </c>
      <c r="BM882" s="21" t="s">
        <v>229</v>
      </c>
      <c r="BN882" s="21" t="s">
        <v>229</v>
      </c>
      <c r="BO882" s="21" t="s">
        <v>229</v>
      </c>
      <c r="BP882" s="21" t="s">
        <v>229</v>
      </c>
      <c r="BQ882" s="21" t="s">
        <v>229</v>
      </c>
      <c r="BR882" s="21" t="s">
        <v>229</v>
      </c>
      <c r="BS882" s="21" t="s">
        <v>229</v>
      </c>
      <c r="BT882" s="21" t="s">
        <v>229</v>
      </c>
      <c r="BU882" s="21" t="s">
        <v>229</v>
      </c>
      <c r="BV882" s="21" t="s">
        <v>229</v>
      </c>
      <c r="BY882" s="69">
        <v>1279385424</v>
      </c>
    </row>
    <row r="883" spans="1:77" ht="15.75" hidden="1">
      <c r="A883" s="51" t="s">
        <v>16312</v>
      </c>
      <c r="B883" s="3" t="s">
        <v>13088</v>
      </c>
      <c r="C883" s="4" t="s">
        <v>13089</v>
      </c>
      <c r="D883" s="4" t="s">
        <v>13090</v>
      </c>
      <c r="E883" s="4" t="s">
        <v>13091</v>
      </c>
      <c r="F883" s="4" t="s">
        <v>13092</v>
      </c>
      <c r="G883" s="4" t="s">
        <v>13093</v>
      </c>
      <c r="H883" s="3" t="s">
        <v>13094</v>
      </c>
      <c r="I883" s="4" t="s">
        <v>13095</v>
      </c>
      <c r="J883" s="4" t="s">
        <v>13096</v>
      </c>
      <c r="K883" s="5" t="s">
        <v>13097</v>
      </c>
      <c r="L883" s="6">
        <v>4</v>
      </c>
      <c r="M883" s="5" t="s">
        <v>127</v>
      </c>
      <c r="N883" s="90">
        <v>5</v>
      </c>
      <c r="O883" s="5" t="s">
        <v>146</v>
      </c>
      <c r="P883" s="90">
        <v>0</v>
      </c>
      <c r="Q883" s="5" t="s">
        <v>146</v>
      </c>
      <c r="R883" s="90">
        <v>4</v>
      </c>
      <c r="S883" s="4" t="s">
        <v>1022</v>
      </c>
      <c r="T883" s="68" t="str">
        <f t="shared" si="13"/>
        <v>4. Educación de calidad</v>
      </c>
      <c r="U883" s="90" t="s">
        <v>349</v>
      </c>
      <c r="V883" s="4" t="s">
        <v>350</v>
      </c>
      <c r="W883" s="90" t="s">
        <v>840</v>
      </c>
      <c r="X883" s="4" t="s">
        <v>1039</v>
      </c>
      <c r="Y883" s="90" t="s">
        <v>349</v>
      </c>
      <c r="Z883" s="4" t="s">
        <v>1040</v>
      </c>
      <c r="AA883" s="54" t="s">
        <v>16500</v>
      </c>
      <c r="AB883" s="3" t="s">
        <v>1822</v>
      </c>
      <c r="AC883" s="4" t="s">
        <v>1823</v>
      </c>
      <c r="AD883" s="4" t="s">
        <v>13098</v>
      </c>
      <c r="AE883" s="4" t="s">
        <v>13099</v>
      </c>
      <c r="AF883" s="4" t="s">
        <v>13100</v>
      </c>
      <c r="AG883" s="4" t="s">
        <v>13101</v>
      </c>
      <c r="AH883" s="8">
        <v>1</v>
      </c>
      <c r="AI883" s="4" t="s">
        <v>13102</v>
      </c>
      <c r="AJ883" s="4" t="s">
        <v>13103</v>
      </c>
      <c r="AK883" s="4" t="s">
        <v>59</v>
      </c>
      <c r="AL883" s="4" t="s">
        <v>13104</v>
      </c>
      <c r="AM883" s="9">
        <v>0.2</v>
      </c>
      <c r="AN883" s="9">
        <v>0.4</v>
      </c>
      <c r="AO883" s="9">
        <v>0.6</v>
      </c>
      <c r="AP883" s="9">
        <v>1</v>
      </c>
      <c r="AQ883" s="3" t="s">
        <v>13105</v>
      </c>
      <c r="AR883" s="5" t="s">
        <v>13106</v>
      </c>
      <c r="AS883" s="5" t="s">
        <v>13107</v>
      </c>
      <c r="AT883" s="4" t="s">
        <v>13108</v>
      </c>
      <c r="AU883" s="4" t="s">
        <v>13109</v>
      </c>
      <c r="AV883" s="4" t="s">
        <v>13110</v>
      </c>
      <c r="AW883" s="4" t="s">
        <v>13108</v>
      </c>
      <c r="AX883" s="4" t="s">
        <v>13109</v>
      </c>
      <c r="AY883" s="4" t="s">
        <v>13111</v>
      </c>
      <c r="AZ883" s="4" t="s">
        <v>13108</v>
      </c>
      <c r="BA883" s="4" t="s">
        <v>13109</v>
      </c>
      <c r="BB883" s="4" t="s">
        <v>13112</v>
      </c>
      <c r="BC883" s="4" t="s">
        <v>13108</v>
      </c>
      <c r="BD883" s="4" t="s">
        <v>13109</v>
      </c>
      <c r="BE883" s="4" t="s">
        <v>13113</v>
      </c>
      <c r="BF883" s="4" t="s">
        <v>13108</v>
      </c>
      <c r="BG883" s="4" t="s">
        <v>13109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8450592</v>
      </c>
    </row>
    <row r="884" spans="1:77" ht="15.75" hidden="1">
      <c r="A884" s="51" t="s">
        <v>16321</v>
      </c>
      <c r="B884" s="3" t="s">
        <v>13088</v>
      </c>
      <c r="C884" s="4" t="s">
        <v>13089</v>
      </c>
      <c r="D884" s="4" t="s">
        <v>13090</v>
      </c>
      <c r="E884" s="4" t="s">
        <v>13091</v>
      </c>
      <c r="F884" s="4" t="s">
        <v>13092</v>
      </c>
      <c r="G884" s="4" t="s">
        <v>13208</v>
      </c>
      <c r="H884" s="3" t="s">
        <v>345</v>
      </c>
      <c r="I884" s="4" t="s">
        <v>346</v>
      </c>
      <c r="J884" s="4" t="s">
        <v>347</v>
      </c>
      <c r="K884" s="5" t="s">
        <v>13341</v>
      </c>
      <c r="L884" s="6">
        <v>4</v>
      </c>
      <c r="M884" s="5" t="s">
        <v>127</v>
      </c>
      <c r="N884" s="90" t="s">
        <v>498</v>
      </c>
      <c r="O884" s="5" t="s">
        <v>146</v>
      </c>
      <c r="P884" s="90" t="s">
        <v>872</v>
      </c>
      <c r="Q884" s="5" t="s">
        <v>146</v>
      </c>
      <c r="R884" s="90">
        <v>10</v>
      </c>
      <c r="S884" s="4" t="s">
        <v>286</v>
      </c>
      <c r="T884" s="68" t="str">
        <f t="shared" si="13"/>
        <v xml:space="preserve">10. Reducción de las desigualdades </v>
      </c>
      <c r="U884" s="90" t="s">
        <v>349</v>
      </c>
      <c r="V884" s="4" t="s">
        <v>350</v>
      </c>
      <c r="W884" s="90" t="s">
        <v>351</v>
      </c>
      <c r="X884" s="4" t="s">
        <v>352</v>
      </c>
      <c r="Y884" s="90" t="s">
        <v>353</v>
      </c>
      <c r="Z884" s="4" t="s">
        <v>354</v>
      </c>
      <c r="AA884" s="54" t="s">
        <v>1351</v>
      </c>
      <c r="AB884" s="3">
        <v>294</v>
      </c>
      <c r="AC884" s="4" t="s">
        <v>355</v>
      </c>
      <c r="AD884" s="4" t="s">
        <v>356</v>
      </c>
      <c r="AE884" s="4" t="s">
        <v>357</v>
      </c>
      <c r="AF884" s="4" t="s">
        <v>358</v>
      </c>
      <c r="AG884" s="4" t="s">
        <v>359</v>
      </c>
      <c r="AH884" s="8">
        <v>1</v>
      </c>
      <c r="AI884" s="4" t="s">
        <v>360</v>
      </c>
      <c r="AJ884" s="4" t="s">
        <v>361</v>
      </c>
      <c r="AK884" s="4" t="s">
        <v>59</v>
      </c>
      <c r="AL884" s="4" t="s">
        <v>362</v>
      </c>
      <c r="AM884" s="3">
        <v>0</v>
      </c>
      <c r="AN884" s="3">
        <v>0.5</v>
      </c>
      <c r="AO884" s="3">
        <v>1</v>
      </c>
      <c r="AP884" s="3">
        <v>1</v>
      </c>
      <c r="AQ884" s="3">
        <v>1</v>
      </c>
      <c r="AR884" s="4" t="s">
        <v>363</v>
      </c>
      <c r="AS884" s="4" t="s">
        <v>364</v>
      </c>
      <c r="AT884" s="4" t="s">
        <v>362</v>
      </c>
      <c r="AU884" s="4" t="s">
        <v>362</v>
      </c>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Y884" s="69">
        <v>4747640</v>
      </c>
    </row>
    <row r="885" spans="1:77" ht="15.75" hidden="1">
      <c r="A885" s="51" t="s">
        <v>16322</v>
      </c>
      <c r="B885" s="3" t="s">
        <v>13088</v>
      </c>
      <c r="C885" s="4" t="s">
        <v>13089</v>
      </c>
      <c r="D885" s="4" t="s">
        <v>13090</v>
      </c>
      <c r="E885" s="4" t="s">
        <v>13091</v>
      </c>
      <c r="F885" s="4" t="s">
        <v>13092</v>
      </c>
      <c r="G885" s="4" t="s">
        <v>13208</v>
      </c>
      <c r="H885" s="3" t="s">
        <v>13262</v>
      </c>
      <c r="I885" s="4" t="s">
        <v>13263</v>
      </c>
      <c r="J885" s="4" t="s">
        <v>13264</v>
      </c>
      <c r="K885" s="5" t="s">
        <v>13265</v>
      </c>
      <c r="L885" s="6">
        <v>4</v>
      </c>
      <c r="M885" s="5" t="s">
        <v>127</v>
      </c>
      <c r="N885" s="90">
        <v>1</v>
      </c>
      <c r="O885" s="4" t="s">
        <v>142</v>
      </c>
      <c r="P885" s="90">
        <v>0</v>
      </c>
      <c r="Q885" s="4" t="s">
        <v>142</v>
      </c>
      <c r="R885" s="90">
        <v>4</v>
      </c>
      <c r="S885" s="4" t="s">
        <v>1022</v>
      </c>
      <c r="T885" s="68" t="str">
        <f t="shared" si="13"/>
        <v>4. Educación de calidad</v>
      </c>
      <c r="U885" s="90" t="s">
        <v>349</v>
      </c>
      <c r="V885" s="4" t="s">
        <v>350</v>
      </c>
      <c r="W885" s="90" t="s">
        <v>840</v>
      </c>
      <c r="X885" s="4" t="s">
        <v>1039</v>
      </c>
      <c r="Y885" s="90" t="s">
        <v>349</v>
      </c>
      <c r="Z885" s="4" t="s">
        <v>1040</v>
      </c>
      <c r="AA885" s="54" t="s">
        <v>16500</v>
      </c>
      <c r="AB885" s="3" t="s">
        <v>13266</v>
      </c>
      <c r="AC885" s="4" t="s">
        <v>13267</v>
      </c>
      <c r="AD885" s="4" t="s">
        <v>13268</v>
      </c>
      <c r="AE885" s="4" t="s">
        <v>13269</v>
      </c>
      <c r="AF885" s="4" t="s">
        <v>13270</v>
      </c>
      <c r="AG885" s="4" t="s">
        <v>13271</v>
      </c>
      <c r="AH885" s="8">
        <v>1</v>
      </c>
      <c r="AI885" s="4" t="s">
        <v>13272</v>
      </c>
      <c r="AJ885" s="4" t="s">
        <v>13273</v>
      </c>
      <c r="AK885" s="4" t="s">
        <v>59</v>
      </c>
      <c r="AL885" s="4" t="s">
        <v>13274</v>
      </c>
      <c r="AM885" s="9">
        <v>0.25</v>
      </c>
      <c r="AN885" s="9">
        <v>0.5</v>
      </c>
      <c r="AO885" s="9">
        <v>0.75</v>
      </c>
      <c r="AP885" s="9">
        <v>1</v>
      </c>
      <c r="AQ885" s="3" t="s">
        <v>13275</v>
      </c>
      <c r="AR885" s="5" t="s">
        <v>13276</v>
      </c>
      <c r="AS885" s="5" t="s">
        <v>13277</v>
      </c>
      <c r="AT885" s="4" t="s">
        <v>13278</v>
      </c>
      <c r="AU885" s="4" t="s">
        <v>13181</v>
      </c>
      <c r="AV885" s="4" t="s">
        <v>13279</v>
      </c>
      <c r="AW885" s="4" t="s">
        <v>13280</v>
      </c>
      <c r="AX885" s="4" t="s">
        <v>13281</v>
      </c>
      <c r="AY885" s="4" t="s">
        <v>13282</v>
      </c>
      <c r="AZ885" s="4" t="s">
        <v>13280</v>
      </c>
      <c r="BA885" s="4" t="s">
        <v>13281</v>
      </c>
      <c r="BB885" s="4" t="s">
        <v>13283</v>
      </c>
      <c r="BC885" s="4" t="s">
        <v>13280</v>
      </c>
      <c r="BD885" s="4" t="s">
        <v>13281</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3305564</v>
      </c>
    </row>
    <row r="886" spans="1:77" ht="15.75" hidden="1">
      <c r="A886" s="51" t="s">
        <v>16323</v>
      </c>
      <c r="B886" s="3" t="s">
        <v>13088</v>
      </c>
      <c r="C886" s="4" t="s">
        <v>13089</v>
      </c>
      <c r="D886" s="4" t="s">
        <v>13090</v>
      </c>
      <c r="E886" s="4" t="s">
        <v>13091</v>
      </c>
      <c r="F886" s="4" t="s">
        <v>13092</v>
      </c>
      <c r="G886" s="4" t="s">
        <v>13208</v>
      </c>
      <c r="H886" s="3" t="s">
        <v>13284</v>
      </c>
      <c r="I886" s="4" t="s">
        <v>13285</v>
      </c>
      <c r="J886" s="4" t="s">
        <v>13184</v>
      </c>
      <c r="K886" s="5" t="s">
        <v>13286</v>
      </c>
      <c r="L886" s="6">
        <v>4</v>
      </c>
      <c r="M886" s="5" t="s">
        <v>127</v>
      </c>
      <c r="N886" s="90">
        <v>5</v>
      </c>
      <c r="O886" s="5" t="s">
        <v>146</v>
      </c>
      <c r="P886" s="90">
        <v>0</v>
      </c>
      <c r="Q886" s="5" t="s">
        <v>146</v>
      </c>
      <c r="R886" s="90">
        <v>4</v>
      </c>
      <c r="S886" s="4" t="s">
        <v>1022</v>
      </c>
      <c r="T886" s="68" t="str">
        <f t="shared" si="13"/>
        <v>4. Educación de calidad</v>
      </c>
      <c r="U886" s="90" t="s">
        <v>349</v>
      </c>
      <c r="V886" s="4" t="s">
        <v>350</v>
      </c>
      <c r="W886" s="90" t="s">
        <v>840</v>
      </c>
      <c r="X886" s="4" t="s">
        <v>1039</v>
      </c>
      <c r="Y886" s="90" t="s">
        <v>349</v>
      </c>
      <c r="Z886" s="4" t="s">
        <v>1040</v>
      </c>
      <c r="AA886" s="54" t="s">
        <v>16500</v>
      </c>
      <c r="AB886" s="3" t="s">
        <v>13287</v>
      </c>
      <c r="AC886" s="4" t="s">
        <v>13288</v>
      </c>
      <c r="AD886" s="4" t="s">
        <v>13289</v>
      </c>
      <c r="AE886" s="4" t="s">
        <v>13290</v>
      </c>
      <c r="AF886" s="4" t="s">
        <v>13291</v>
      </c>
      <c r="AG886" s="4" t="s">
        <v>13292</v>
      </c>
      <c r="AH886" s="8">
        <v>1</v>
      </c>
      <c r="AI886" s="4" t="s">
        <v>13272</v>
      </c>
      <c r="AJ886" s="4" t="s">
        <v>13293</v>
      </c>
      <c r="AK886" s="4" t="s">
        <v>59</v>
      </c>
      <c r="AL886" s="4" t="s">
        <v>13294</v>
      </c>
      <c r="AM886" s="9">
        <v>0.25</v>
      </c>
      <c r="AN886" s="9">
        <v>0.5</v>
      </c>
      <c r="AO886" s="9">
        <v>0.75</v>
      </c>
      <c r="AP886" s="9">
        <v>1</v>
      </c>
      <c r="AQ886" s="3" t="s">
        <v>13194</v>
      </c>
      <c r="AR886" s="5" t="s">
        <v>13295</v>
      </c>
      <c r="AS886" s="5" t="s">
        <v>13277</v>
      </c>
      <c r="AT886" s="4" t="s">
        <v>13180</v>
      </c>
      <c r="AU886" s="4" t="s">
        <v>13181</v>
      </c>
      <c r="AV886" s="4" t="s">
        <v>13296</v>
      </c>
      <c r="AW886" s="4" t="s">
        <v>13280</v>
      </c>
      <c r="AX886" s="4" t="s">
        <v>13281</v>
      </c>
      <c r="AY886" s="4" t="s">
        <v>13297</v>
      </c>
      <c r="AZ886" s="4" t="s">
        <v>13280</v>
      </c>
      <c r="BA886" s="4" t="s">
        <v>13281</v>
      </c>
      <c r="BB886" s="4" t="s">
        <v>13298</v>
      </c>
      <c r="BC886" s="4" t="s">
        <v>13280</v>
      </c>
      <c r="BD886" s="4" t="s">
        <v>13281</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20894838</v>
      </c>
    </row>
    <row r="887" spans="1:77" ht="15.75" hidden="1">
      <c r="A887" s="51" t="s">
        <v>16324</v>
      </c>
      <c r="B887" s="3" t="s">
        <v>13088</v>
      </c>
      <c r="C887" s="4" t="s">
        <v>13089</v>
      </c>
      <c r="D887" s="4" t="s">
        <v>13090</v>
      </c>
      <c r="E887" s="4" t="s">
        <v>13091</v>
      </c>
      <c r="F887" s="4" t="s">
        <v>13092</v>
      </c>
      <c r="G887" s="4" t="s">
        <v>13093</v>
      </c>
      <c r="H887" s="3" t="s">
        <v>13299</v>
      </c>
      <c r="I887" s="4" t="s">
        <v>13300</v>
      </c>
      <c r="J887" s="4" t="s">
        <v>13184</v>
      </c>
      <c r="K887" s="5" t="s">
        <v>13301</v>
      </c>
      <c r="L887" s="6">
        <v>4</v>
      </c>
      <c r="M887" s="5" t="s">
        <v>127</v>
      </c>
      <c r="N887" s="90">
        <v>5</v>
      </c>
      <c r="O887" s="4" t="s">
        <v>146</v>
      </c>
      <c r="P887" s="90">
        <v>0</v>
      </c>
      <c r="Q887" s="4" t="s">
        <v>146</v>
      </c>
      <c r="R887" s="90">
        <v>4</v>
      </c>
      <c r="S887" s="4" t="s">
        <v>1022</v>
      </c>
      <c r="T887" s="68" t="str">
        <f t="shared" si="13"/>
        <v>4. Educación de calidad</v>
      </c>
      <c r="U887" s="90" t="s">
        <v>349</v>
      </c>
      <c r="V887" s="4" t="s">
        <v>350</v>
      </c>
      <c r="W887" s="90" t="s">
        <v>840</v>
      </c>
      <c r="X887" s="4" t="s">
        <v>1039</v>
      </c>
      <c r="Y887" s="90" t="s">
        <v>349</v>
      </c>
      <c r="Z887" s="4" t="s">
        <v>1040</v>
      </c>
      <c r="AA887" s="54" t="s">
        <v>16500</v>
      </c>
      <c r="AB887" s="3" t="s">
        <v>13302</v>
      </c>
      <c r="AC887" s="4" t="s">
        <v>13303</v>
      </c>
      <c r="AD887" s="4" t="s">
        <v>13304</v>
      </c>
      <c r="AE887" s="4" t="s">
        <v>13305</v>
      </c>
      <c r="AF887" s="4" t="s">
        <v>13306</v>
      </c>
      <c r="AG887" s="4" t="s">
        <v>13307</v>
      </c>
      <c r="AH887" s="8">
        <v>1</v>
      </c>
      <c r="AI887" s="4" t="s">
        <v>13308</v>
      </c>
      <c r="AJ887" s="4" t="s">
        <v>13309</v>
      </c>
      <c r="AK887" s="4" t="s">
        <v>59</v>
      </c>
      <c r="AL887" s="4" t="s">
        <v>13310</v>
      </c>
      <c r="AM887" s="9">
        <v>0.25</v>
      </c>
      <c r="AN887" s="9">
        <v>0.5</v>
      </c>
      <c r="AO887" s="9">
        <v>0.75</v>
      </c>
      <c r="AP887" s="9">
        <v>1</v>
      </c>
      <c r="AQ887" s="3" t="s">
        <v>13311</v>
      </c>
      <c r="AR887" s="5" t="s">
        <v>13312</v>
      </c>
      <c r="AS887" s="5" t="s">
        <v>13313</v>
      </c>
      <c r="AT887" s="4" t="s">
        <v>13314</v>
      </c>
      <c r="AU887" s="4" t="s">
        <v>13315</v>
      </c>
      <c r="AV887" s="4" t="s">
        <v>13316</v>
      </c>
      <c r="AW887" s="4" t="s">
        <v>13314</v>
      </c>
      <c r="AX887" s="4" t="s">
        <v>13315</v>
      </c>
      <c r="AY887" s="4" t="s">
        <v>13317</v>
      </c>
      <c r="AZ887" s="4" t="s">
        <v>13314</v>
      </c>
      <c r="BA887" s="4" t="s">
        <v>13315</v>
      </c>
      <c r="BB887" s="4" t="s">
        <v>13318</v>
      </c>
      <c r="BC887" s="4" t="s">
        <v>13314</v>
      </c>
      <c r="BD887" s="4" t="s">
        <v>13315</v>
      </c>
      <c r="BE887" s="4" t="s">
        <v>13319</v>
      </c>
      <c r="BF887" s="4" t="s">
        <v>13314</v>
      </c>
      <c r="BG887" s="4" t="s">
        <v>13315</v>
      </c>
      <c r="BH887" s="4" t="s">
        <v>13320</v>
      </c>
      <c r="BI887" s="4" t="s">
        <v>13314</v>
      </c>
      <c r="BJ887" s="4" t="s">
        <v>13315</v>
      </c>
      <c r="BK887" s="4" t="s">
        <v>2556</v>
      </c>
      <c r="BL887" s="4" t="s">
        <v>13314</v>
      </c>
      <c r="BM887" s="4" t="s">
        <v>13315</v>
      </c>
      <c r="BN887" s="4" t="s">
        <v>13321</v>
      </c>
      <c r="BO887" s="4" t="s">
        <v>13314</v>
      </c>
      <c r="BP887" s="4" t="s">
        <v>13315</v>
      </c>
      <c r="BQ887" s="4" t="s">
        <v>13322</v>
      </c>
      <c r="BR887" s="4" t="s">
        <v>13314</v>
      </c>
      <c r="BS887" s="4" t="s">
        <v>13315</v>
      </c>
      <c r="BT887" s="4" t="s">
        <v>229</v>
      </c>
      <c r="BU887" s="4" t="s">
        <v>229</v>
      </c>
      <c r="BV887" s="4" t="s">
        <v>229</v>
      </c>
      <c r="BY887" s="69">
        <v>10808337</v>
      </c>
    </row>
    <row r="888" spans="1:77" ht="15.75" hidden="1">
      <c r="A888" s="51" t="s">
        <v>16325</v>
      </c>
      <c r="B888" s="3" t="s">
        <v>13088</v>
      </c>
      <c r="C888" s="4" t="s">
        <v>13089</v>
      </c>
      <c r="D888" s="4" t="s">
        <v>13090</v>
      </c>
      <c r="E888" s="4" t="s">
        <v>13091</v>
      </c>
      <c r="F888" s="4" t="s">
        <v>13092</v>
      </c>
      <c r="G888" s="4" t="s">
        <v>13093</v>
      </c>
      <c r="H888" s="3" t="s">
        <v>13323</v>
      </c>
      <c r="I888" s="4" t="s">
        <v>13324</v>
      </c>
      <c r="J888" s="4" t="s">
        <v>13325</v>
      </c>
      <c r="K888" s="5" t="s">
        <v>13326</v>
      </c>
      <c r="L888" s="6">
        <v>4</v>
      </c>
      <c r="M888" s="5" t="s">
        <v>127</v>
      </c>
      <c r="N888" s="90">
        <v>5</v>
      </c>
      <c r="O888" s="4" t="s">
        <v>146</v>
      </c>
      <c r="P888" s="90">
        <v>0</v>
      </c>
      <c r="Q888" s="4" t="s">
        <v>146</v>
      </c>
      <c r="R888" s="90">
        <v>4</v>
      </c>
      <c r="S888" s="4" t="s">
        <v>1022</v>
      </c>
      <c r="T888" s="68" t="str">
        <f t="shared" si="13"/>
        <v>4. Educación de calidad</v>
      </c>
      <c r="U888" s="90" t="s">
        <v>349</v>
      </c>
      <c r="V888" s="4" t="s">
        <v>350</v>
      </c>
      <c r="W888" s="90" t="s">
        <v>840</v>
      </c>
      <c r="X888" s="4" t="s">
        <v>1039</v>
      </c>
      <c r="Y888" s="90" t="s">
        <v>349</v>
      </c>
      <c r="Z888" s="4" t="s">
        <v>1040</v>
      </c>
      <c r="AA888" s="54" t="s">
        <v>16500</v>
      </c>
      <c r="AB888" s="3" t="s">
        <v>1822</v>
      </c>
      <c r="AC888" s="4" t="s">
        <v>1823</v>
      </c>
      <c r="AD888" s="4" t="s">
        <v>13327</v>
      </c>
      <c r="AE888" s="4" t="s">
        <v>13328</v>
      </c>
      <c r="AF888" s="4" t="s">
        <v>13329</v>
      </c>
      <c r="AG888" s="4" t="s">
        <v>13330</v>
      </c>
      <c r="AH888" s="8">
        <v>1</v>
      </c>
      <c r="AI888" s="4" t="s">
        <v>13331</v>
      </c>
      <c r="AJ888" s="4" t="s">
        <v>13332</v>
      </c>
      <c r="AK888" s="4" t="s">
        <v>59</v>
      </c>
      <c r="AL888" s="4" t="s">
        <v>13104</v>
      </c>
      <c r="AM888" s="9">
        <v>0.1</v>
      </c>
      <c r="AN888" s="9">
        <v>0.2</v>
      </c>
      <c r="AO888" s="9">
        <v>0.6</v>
      </c>
      <c r="AP888" s="9">
        <v>1</v>
      </c>
      <c r="AQ888" s="3" t="s">
        <v>13333</v>
      </c>
      <c r="AR888" s="5" t="s">
        <v>13334</v>
      </c>
      <c r="AS888" s="5" t="s">
        <v>13335</v>
      </c>
      <c r="AT888" s="4" t="s">
        <v>13336</v>
      </c>
      <c r="AU888" s="4" t="s">
        <v>13337</v>
      </c>
      <c r="AV888" s="4" t="s">
        <v>13338</v>
      </c>
      <c r="AW888" s="4" t="s">
        <v>13336</v>
      </c>
      <c r="AX888" s="4" t="s">
        <v>13337</v>
      </c>
      <c r="AY888" s="4" t="s">
        <v>13339</v>
      </c>
      <c r="AZ888" s="4" t="s">
        <v>13280</v>
      </c>
      <c r="BA888" s="4" t="s">
        <v>13340</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5" t="s">
        <v>229</v>
      </c>
      <c r="BY888" s="69">
        <v>433510857.95999998</v>
      </c>
    </row>
    <row r="889" spans="1:77" ht="15.75" hidden="1">
      <c r="A889" s="51" t="s">
        <v>16313</v>
      </c>
      <c r="B889" s="3" t="s">
        <v>13088</v>
      </c>
      <c r="C889" s="4" t="s">
        <v>13089</v>
      </c>
      <c r="D889" s="4" t="s">
        <v>13090</v>
      </c>
      <c r="E889" s="4" t="s">
        <v>13091</v>
      </c>
      <c r="F889" s="4" t="s">
        <v>13092</v>
      </c>
      <c r="G889" s="4" t="s">
        <v>13093</v>
      </c>
      <c r="H889" s="3" t="s">
        <v>13114</v>
      </c>
      <c r="I889" s="4" t="s">
        <v>13115</v>
      </c>
      <c r="J889" s="4" t="s">
        <v>13116</v>
      </c>
      <c r="K889" s="5" t="s">
        <v>13117</v>
      </c>
      <c r="L889" s="6">
        <v>4</v>
      </c>
      <c r="M889" s="5" t="s">
        <v>127</v>
      </c>
      <c r="N889" s="90">
        <v>2</v>
      </c>
      <c r="O889" s="4" t="s">
        <v>143</v>
      </c>
      <c r="P889" s="90">
        <v>0</v>
      </c>
      <c r="Q889" s="4" t="s">
        <v>143</v>
      </c>
      <c r="R889" s="90">
        <v>11</v>
      </c>
      <c r="S889" s="4" t="s">
        <v>631</v>
      </c>
      <c r="T889" s="68" t="str">
        <f t="shared" si="13"/>
        <v>11. Ciudades y comunidades sostenibles</v>
      </c>
      <c r="U889" s="90" t="s">
        <v>497</v>
      </c>
      <c r="V889" s="4" t="s">
        <v>34</v>
      </c>
      <c r="W889" s="90" t="s">
        <v>528</v>
      </c>
      <c r="X889" s="4" t="s">
        <v>37</v>
      </c>
      <c r="Y889" s="90" t="s">
        <v>528</v>
      </c>
      <c r="Z889" s="4" t="s">
        <v>7190</v>
      </c>
      <c r="AA889" s="54" t="s">
        <v>16519</v>
      </c>
      <c r="AB889" s="3" t="s">
        <v>7245</v>
      </c>
      <c r="AC889" s="4" t="s">
        <v>7246</v>
      </c>
      <c r="AD889" s="4" t="s">
        <v>13118</v>
      </c>
      <c r="AE889" s="4" t="s">
        <v>7962</v>
      </c>
      <c r="AF889" s="4" t="s">
        <v>13119</v>
      </c>
      <c r="AG889" s="4" t="s">
        <v>13120</v>
      </c>
      <c r="AH889" s="8">
        <v>1</v>
      </c>
      <c r="AI889" s="4" t="s">
        <v>13121</v>
      </c>
      <c r="AJ889" s="4" t="s">
        <v>13122</v>
      </c>
      <c r="AK889" s="4" t="s">
        <v>59</v>
      </c>
      <c r="AL889" s="4" t="s">
        <v>13104</v>
      </c>
      <c r="AM889" s="9">
        <v>0.1</v>
      </c>
      <c r="AN889" s="9">
        <v>0.2</v>
      </c>
      <c r="AO889" s="9">
        <v>0.4</v>
      </c>
      <c r="AP889" s="9">
        <v>1</v>
      </c>
      <c r="AQ889" s="3" t="s">
        <v>1830</v>
      </c>
      <c r="AR889" s="5" t="s">
        <v>13123</v>
      </c>
      <c r="AS889" s="5" t="s">
        <v>13124</v>
      </c>
      <c r="AT889" s="4" t="s">
        <v>13125</v>
      </c>
      <c r="AU889" s="4" t="s">
        <v>13126</v>
      </c>
      <c r="AV889" s="4" t="s">
        <v>13127</v>
      </c>
      <c r="AW889" s="4" t="s">
        <v>13125</v>
      </c>
      <c r="AX889" s="4" t="s">
        <v>13126</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13128</v>
      </c>
      <c r="BY889" s="69">
        <v>9373747</v>
      </c>
    </row>
    <row r="890" spans="1:77" ht="15.75" hidden="1">
      <c r="A890" s="51" t="s">
        <v>16314</v>
      </c>
      <c r="B890" s="3" t="s">
        <v>13088</v>
      </c>
      <c r="C890" s="4" t="s">
        <v>13089</v>
      </c>
      <c r="D890" s="4" t="s">
        <v>13090</v>
      </c>
      <c r="E890" s="4" t="s">
        <v>13091</v>
      </c>
      <c r="F890" s="4" t="s">
        <v>13092</v>
      </c>
      <c r="G890" s="4" t="s">
        <v>13093</v>
      </c>
      <c r="H890" s="3" t="s">
        <v>13129</v>
      </c>
      <c r="I890" s="4" t="s">
        <v>13130</v>
      </c>
      <c r="J890" s="4" t="s">
        <v>13131</v>
      </c>
      <c r="K890" s="5" t="s">
        <v>13132</v>
      </c>
      <c r="L890" s="6">
        <v>4</v>
      </c>
      <c r="M890" s="5" t="s">
        <v>127</v>
      </c>
      <c r="N890" s="90">
        <v>5</v>
      </c>
      <c r="O890" s="5" t="s">
        <v>146</v>
      </c>
      <c r="P890" s="90">
        <v>0</v>
      </c>
      <c r="Q890" s="5" t="s">
        <v>146</v>
      </c>
      <c r="R890" s="90">
        <v>4</v>
      </c>
      <c r="S890" s="4" t="s">
        <v>1022</v>
      </c>
      <c r="T890" s="68" t="str">
        <f t="shared" si="13"/>
        <v>4. Educación de calidad</v>
      </c>
      <c r="U890" s="90" t="s">
        <v>349</v>
      </c>
      <c r="V890" s="4" t="s">
        <v>350</v>
      </c>
      <c r="W890" s="90" t="s">
        <v>840</v>
      </c>
      <c r="X890" s="4" t="s">
        <v>1039</v>
      </c>
      <c r="Y890" s="90" t="s">
        <v>349</v>
      </c>
      <c r="Z890" s="4" t="s">
        <v>1040</v>
      </c>
      <c r="AA890" s="54" t="s">
        <v>16500</v>
      </c>
      <c r="AB890" s="3" t="s">
        <v>13133</v>
      </c>
      <c r="AC890" s="4" t="s">
        <v>13134</v>
      </c>
      <c r="AD890" s="4" t="s">
        <v>13135</v>
      </c>
      <c r="AE890" s="4" t="s">
        <v>13136</v>
      </c>
      <c r="AF890" s="4" t="s">
        <v>13137</v>
      </c>
      <c r="AG890" s="4" t="s">
        <v>13138</v>
      </c>
      <c r="AH890" s="3">
        <v>1</v>
      </c>
      <c r="AI890" s="4" t="s">
        <v>13139</v>
      </c>
      <c r="AJ890" s="4" t="s">
        <v>13140</v>
      </c>
      <c r="AK890" s="4" t="s">
        <v>2651</v>
      </c>
      <c r="AL890" s="4" t="s">
        <v>13104</v>
      </c>
      <c r="AM890" s="3">
        <v>0.1</v>
      </c>
      <c r="AN890" s="3">
        <v>0.3</v>
      </c>
      <c r="AO890" s="3">
        <v>0.6</v>
      </c>
      <c r="AP890" s="3">
        <v>1</v>
      </c>
      <c r="AQ890" s="3" t="s">
        <v>13141</v>
      </c>
      <c r="AR890" s="5" t="s">
        <v>13142</v>
      </c>
      <c r="AS890" s="5" t="s">
        <v>13143</v>
      </c>
      <c r="AT890" s="4" t="s">
        <v>13144</v>
      </c>
      <c r="AU890" s="4" t="s">
        <v>13128</v>
      </c>
      <c r="AV890" s="4" t="s">
        <v>13145</v>
      </c>
      <c r="AW890" s="4" t="s">
        <v>13144</v>
      </c>
      <c r="AX890" s="4" t="s">
        <v>13128</v>
      </c>
      <c r="AY890" s="4" t="s">
        <v>13146</v>
      </c>
      <c r="AZ890" s="4" t="s">
        <v>13144</v>
      </c>
      <c r="BA890" s="4" t="s">
        <v>13128</v>
      </c>
      <c r="BB890" s="4" t="s">
        <v>13147</v>
      </c>
      <c r="BC890" s="4" t="s">
        <v>13144</v>
      </c>
      <c r="BD890" s="4" t="s">
        <v>13128</v>
      </c>
      <c r="BE890" s="4" t="s">
        <v>13148</v>
      </c>
      <c r="BF890" s="4" t="s">
        <v>13144</v>
      </c>
      <c r="BG890" s="4" t="s">
        <v>13128</v>
      </c>
      <c r="BH890" s="4" t="s">
        <v>13149</v>
      </c>
      <c r="BI890" s="4" t="s">
        <v>13144</v>
      </c>
      <c r="BJ890" s="4" t="s">
        <v>13128</v>
      </c>
      <c r="BK890" s="4" t="s">
        <v>13150</v>
      </c>
      <c r="BL890" s="4" t="s">
        <v>13144</v>
      </c>
      <c r="BM890" s="4" t="s">
        <v>13128</v>
      </c>
      <c r="BN890" s="4" t="s">
        <v>13151</v>
      </c>
      <c r="BO890" s="4" t="s">
        <v>13144</v>
      </c>
      <c r="BP890" s="4" t="s">
        <v>13128</v>
      </c>
      <c r="BQ890" s="4" t="s">
        <v>13152</v>
      </c>
      <c r="BR890" s="4" t="s">
        <v>13144</v>
      </c>
      <c r="BS890" s="4" t="s">
        <v>13128</v>
      </c>
      <c r="BT890" s="4" t="s">
        <v>13153</v>
      </c>
      <c r="BU890" s="4" t="s">
        <v>13144</v>
      </c>
      <c r="BV890" s="4" t="s">
        <v>229</v>
      </c>
      <c r="BY890" s="69">
        <v>10190522</v>
      </c>
    </row>
    <row r="891" spans="1:77" ht="15.75" hidden="1">
      <c r="A891" s="51" t="s">
        <v>16315</v>
      </c>
      <c r="B891" s="3" t="s">
        <v>13088</v>
      </c>
      <c r="C891" s="4" t="s">
        <v>13089</v>
      </c>
      <c r="D891" s="4" t="s">
        <v>13090</v>
      </c>
      <c r="E891" s="4" t="s">
        <v>13091</v>
      </c>
      <c r="F891" s="4" t="s">
        <v>13092</v>
      </c>
      <c r="G891" s="4" t="s">
        <v>13093</v>
      </c>
      <c r="H891" s="3" t="s">
        <v>13154</v>
      </c>
      <c r="I891" s="4" t="s">
        <v>13155</v>
      </c>
      <c r="J891" s="4" t="s">
        <v>13156</v>
      </c>
      <c r="K891" s="5" t="s">
        <v>13157</v>
      </c>
      <c r="L891" s="6">
        <v>4</v>
      </c>
      <c r="M891" s="5" t="s">
        <v>127</v>
      </c>
      <c r="N891" s="90">
        <v>5</v>
      </c>
      <c r="O891" s="5" t="s">
        <v>146</v>
      </c>
      <c r="P891" s="90">
        <v>0</v>
      </c>
      <c r="Q891" s="5" t="s">
        <v>146</v>
      </c>
      <c r="R891" s="90">
        <v>4</v>
      </c>
      <c r="S891" s="4" t="s">
        <v>1022</v>
      </c>
      <c r="T891" s="68" t="str">
        <f t="shared" si="13"/>
        <v>4. Educación de calidad</v>
      </c>
      <c r="U891" s="90" t="s">
        <v>349</v>
      </c>
      <c r="V891" s="4" t="s">
        <v>350</v>
      </c>
      <c r="W891" s="90" t="s">
        <v>840</v>
      </c>
      <c r="X891" s="4" t="s">
        <v>1039</v>
      </c>
      <c r="Y891" s="90" t="s">
        <v>349</v>
      </c>
      <c r="Z891" s="4" t="s">
        <v>1040</v>
      </c>
      <c r="AA891" s="54" t="s">
        <v>16500</v>
      </c>
      <c r="AB891" s="3" t="s">
        <v>13158</v>
      </c>
      <c r="AC891" s="4" t="s">
        <v>13159</v>
      </c>
      <c r="AD891" s="4" t="s">
        <v>13160</v>
      </c>
      <c r="AE891" s="4" t="s">
        <v>13136</v>
      </c>
      <c r="AF891" s="4" t="s">
        <v>13161</v>
      </c>
      <c r="AG891" s="4" t="s">
        <v>13162</v>
      </c>
      <c r="AH891" s="3">
        <v>1</v>
      </c>
      <c r="AI891" s="4" t="s">
        <v>13163</v>
      </c>
      <c r="AJ891" s="4" t="s">
        <v>13164</v>
      </c>
      <c r="AK891" s="4" t="s">
        <v>2651</v>
      </c>
      <c r="AL891" s="4" t="s">
        <v>13104</v>
      </c>
      <c r="AM891" s="3">
        <v>0.1</v>
      </c>
      <c r="AN891" s="3">
        <v>0.3</v>
      </c>
      <c r="AO891" s="3">
        <v>0.6</v>
      </c>
      <c r="AP891" s="3">
        <v>1</v>
      </c>
      <c r="AQ891" s="3" t="s">
        <v>1830</v>
      </c>
      <c r="AR891" s="5" t="s">
        <v>13165</v>
      </c>
      <c r="AS891" s="5" t="s">
        <v>13166</v>
      </c>
      <c r="AT891" s="4" t="s">
        <v>13167</v>
      </c>
      <c r="AU891" s="4" t="s">
        <v>13168</v>
      </c>
      <c r="AV891" s="4" t="s">
        <v>13169</v>
      </c>
      <c r="AW891" s="4" t="s">
        <v>13170</v>
      </c>
      <c r="AX891" s="4" t="s">
        <v>13171</v>
      </c>
      <c r="AY891" s="4" t="s">
        <v>13172</v>
      </c>
      <c r="AZ891" s="4" t="s">
        <v>13173</v>
      </c>
      <c r="BA891" s="4" t="s">
        <v>13174</v>
      </c>
      <c r="BB891" s="4" t="s">
        <v>13175</v>
      </c>
      <c r="BC891" s="4" t="s">
        <v>13170</v>
      </c>
      <c r="BD891" s="4" t="s">
        <v>13171</v>
      </c>
      <c r="BE891" s="4" t="s">
        <v>13176</v>
      </c>
      <c r="BF891" s="4" t="s">
        <v>13177</v>
      </c>
      <c r="BG891" s="4" t="s">
        <v>13178</v>
      </c>
      <c r="BH891" s="4" t="s">
        <v>13179</v>
      </c>
      <c r="BI891" s="4" t="s">
        <v>13180</v>
      </c>
      <c r="BJ891" s="4" t="s">
        <v>13181</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837984</v>
      </c>
    </row>
    <row r="892" spans="1:77" ht="15.75" hidden="1">
      <c r="A892" s="51" t="s">
        <v>16316</v>
      </c>
      <c r="B892" s="3" t="s">
        <v>13088</v>
      </c>
      <c r="C892" s="4" t="s">
        <v>13089</v>
      </c>
      <c r="D892" s="4" t="s">
        <v>13090</v>
      </c>
      <c r="E892" s="4" t="s">
        <v>13091</v>
      </c>
      <c r="F892" s="4" t="s">
        <v>13092</v>
      </c>
      <c r="G892" s="4" t="s">
        <v>13093</v>
      </c>
      <c r="H892" s="3" t="s">
        <v>13182</v>
      </c>
      <c r="I892" s="4" t="s">
        <v>13183</v>
      </c>
      <c r="J892" s="4" t="s">
        <v>13184</v>
      </c>
      <c r="K892" s="5" t="s">
        <v>13185</v>
      </c>
      <c r="L892" s="6">
        <v>4</v>
      </c>
      <c r="M892" s="5" t="s">
        <v>127</v>
      </c>
      <c r="N892" s="90">
        <v>7</v>
      </c>
      <c r="O892" s="4" t="s">
        <v>147</v>
      </c>
      <c r="P892" s="90">
        <v>0</v>
      </c>
      <c r="Q892" s="4" t="s">
        <v>147</v>
      </c>
      <c r="R892" s="90">
        <v>4</v>
      </c>
      <c r="S892" s="4" t="s">
        <v>1022</v>
      </c>
      <c r="T892" s="68" t="str">
        <f t="shared" si="13"/>
        <v>4. Educación de calidad</v>
      </c>
      <c r="U892" s="90" t="s">
        <v>349</v>
      </c>
      <c r="V892" s="4" t="s">
        <v>350</v>
      </c>
      <c r="W892" s="90" t="s">
        <v>840</v>
      </c>
      <c r="X892" s="4" t="s">
        <v>1039</v>
      </c>
      <c r="Y892" s="90" t="s">
        <v>349</v>
      </c>
      <c r="Z892" s="4" t="s">
        <v>1040</v>
      </c>
      <c r="AA892" s="54" t="s">
        <v>16500</v>
      </c>
      <c r="AB892" s="3" t="s">
        <v>13186</v>
      </c>
      <c r="AC892" s="4" t="s">
        <v>13187</v>
      </c>
      <c r="AD892" s="4" t="s">
        <v>13188</v>
      </c>
      <c r="AE892" s="4" t="s">
        <v>13189</v>
      </c>
      <c r="AF892" s="4" t="s">
        <v>13190</v>
      </c>
      <c r="AG892" s="4" t="s">
        <v>13191</v>
      </c>
      <c r="AH892" s="8">
        <v>1</v>
      </c>
      <c r="AI892" s="4" t="s">
        <v>13192</v>
      </c>
      <c r="AJ892" s="4" t="s">
        <v>13193</v>
      </c>
      <c r="AK892" s="4" t="s">
        <v>59</v>
      </c>
      <c r="AL892" s="4" t="s">
        <v>13104</v>
      </c>
      <c r="AM892" s="9">
        <v>0.25</v>
      </c>
      <c r="AN892" s="9">
        <v>0.5</v>
      </c>
      <c r="AO892" s="9">
        <v>0.75</v>
      </c>
      <c r="AP892" s="9">
        <v>1</v>
      </c>
      <c r="AQ892" s="3" t="s">
        <v>13194</v>
      </c>
      <c r="AR892" s="5" t="s">
        <v>13195</v>
      </c>
      <c r="AS892" s="5" t="s">
        <v>13196</v>
      </c>
      <c r="AT892" s="4" t="s">
        <v>13197</v>
      </c>
      <c r="AU892" s="4" t="s">
        <v>13198</v>
      </c>
      <c r="AV892" s="4" t="s">
        <v>13199</v>
      </c>
      <c r="AW892" s="4" t="s">
        <v>13200</v>
      </c>
      <c r="AX892" s="4" t="s">
        <v>13201</v>
      </c>
      <c r="AY892" s="4" t="s">
        <v>13202</v>
      </c>
      <c r="AZ892" s="4" t="s">
        <v>13197</v>
      </c>
      <c r="BA892" s="4" t="s">
        <v>13198</v>
      </c>
      <c r="BB892" s="4" t="s">
        <v>13203</v>
      </c>
      <c r="BC892" s="4" t="s">
        <v>13197</v>
      </c>
      <c r="BD892" s="4" t="s">
        <v>13198</v>
      </c>
      <c r="BE892" s="4" t="s">
        <v>13204</v>
      </c>
      <c r="BF892" s="4" t="s">
        <v>13197</v>
      </c>
      <c r="BG892" s="4" t="s">
        <v>13198</v>
      </c>
      <c r="BH892" s="4" t="s">
        <v>13205</v>
      </c>
      <c r="BI892" s="4" t="s">
        <v>13200</v>
      </c>
      <c r="BJ892" s="4" t="s">
        <v>13201</v>
      </c>
      <c r="BK892" s="4" t="s">
        <v>13206</v>
      </c>
      <c r="BL892" s="4" t="s">
        <v>13200</v>
      </c>
      <c r="BM892" s="4" t="s">
        <v>13201</v>
      </c>
      <c r="BN892" s="4" t="s">
        <v>13207</v>
      </c>
      <c r="BO892" s="4" t="s">
        <v>13200</v>
      </c>
      <c r="BP892" s="4" t="s">
        <v>13201</v>
      </c>
      <c r="BQ892" s="4" t="s">
        <v>229</v>
      </c>
      <c r="BR892" s="4" t="s">
        <v>229</v>
      </c>
      <c r="BS892" s="4" t="s">
        <v>229</v>
      </c>
      <c r="BT892" s="4" t="s">
        <v>229</v>
      </c>
      <c r="BU892" s="4" t="s">
        <v>229</v>
      </c>
      <c r="BV892" s="4" t="s">
        <v>229</v>
      </c>
      <c r="BY892" s="69">
        <v>50000</v>
      </c>
    </row>
    <row r="893" spans="1:77" ht="15.75" hidden="1">
      <c r="A893" s="51" t="s">
        <v>16317</v>
      </c>
      <c r="B893" s="3" t="s">
        <v>13088</v>
      </c>
      <c r="C893" s="4" t="s">
        <v>13089</v>
      </c>
      <c r="D893" s="4" t="s">
        <v>13090</v>
      </c>
      <c r="E893" s="4" t="s">
        <v>13091</v>
      </c>
      <c r="F893" s="4" t="s">
        <v>13092</v>
      </c>
      <c r="G893" s="4" t="s">
        <v>13208</v>
      </c>
      <c r="H893" s="3" t="s">
        <v>14</v>
      </c>
      <c r="I893" s="4" t="s">
        <v>16</v>
      </c>
      <c r="J893" s="4" t="s">
        <v>13209</v>
      </c>
      <c r="K893" s="5" t="s">
        <v>13210</v>
      </c>
      <c r="L893" s="6">
        <v>4</v>
      </c>
      <c r="M893" s="5" t="s">
        <v>127</v>
      </c>
      <c r="N893" s="90">
        <v>5</v>
      </c>
      <c r="O893" s="5" t="s">
        <v>146</v>
      </c>
      <c r="P893" s="90">
        <v>0</v>
      </c>
      <c r="Q893" s="5" t="s">
        <v>146</v>
      </c>
      <c r="R893" s="90" t="s">
        <v>840</v>
      </c>
      <c r="S893" s="4" t="s">
        <v>1022</v>
      </c>
      <c r="T893" s="68" t="str">
        <f t="shared" si="13"/>
        <v>4. Educación de calidad</v>
      </c>
      <c r="U893" s="90" t="s">
        <v>349</v>
      </c>
      <c r="V893" s="4" t="s">
        <v>350</v>
      </c>
      <c r="W893" s="90" t="s">
        <v>840</v>
      </c>
      <c r="X893" s="4" t="s">
        <v>1039</v>
      </c>
      <c r="Y893" s="90" t="s">
        <v>349</v>
      </c>
      <c r="Z893" s="4" t="s">
        <v>1040</v>
      </c>
      <c r="AA893" s="54" t="s">
        <v>16500</v>
      </c>
      <c r="AB893" s="3" t="s">
        <v>42</v>
      </c>
      <c r="AC893" s="4" t="s">
        <v>44</v>
      </c>
      <c r="AD893" s="4" t="s">
        <v>13211</v>
      </c>
      <c r="AE893" s="4" t="s">
        <v>13212</v>
      </c>
      <c r="AF893" s="4" t="s">
        <v>13213</v>
      </c>
      <c r="AG893" s="4" t="s">
        <v>13214</v>
      </c>
      <c r="AH893" s="8">
        <v>1</v>
      </c>
      <c r="AI893" s="4" t="s">
        <v>13215</v>
      </c>
      <c r="AJ893" s="4" t="s">
        <v>13216</v>
      </c>
      <c r="AK893" s="4" t="s">
        <v>59</v>
      </c>
      <c r="AL893" s="4" t="s">
        <v>13217</v>
      </c>
      <c r="AM893" s="9">
        <v>0.40899999999999997</v>
      </c>
      <c r="AN893" s="9">
        <v>0.68100000000000005</v>
      </c>
      <c r="AO893" s="9">
        <v>0.86299999999999999</v>
      </c>
      <c r="AP893" s="9">
        <v>1</v>
      </c>
      <c r="AQ893" s="3" t="s">
        <v>13218</v>
      </c>
      <c r="AR893" s="5" t="s">
        <v>13219</v>
      </c>
      <c r="AS893" s="5" t="s">
        <v>13220</v>
      </c>
      <c r="AT893" s="4" t="s">
        <v>13221</v>
      </c>
      <c r="AU893" s="4" t="s">
        <v>228</v>
      </c>
      <c r="AV893" s="4" t="s">
        <v>13222</v>
      </c>
      <c r="AW893" s="4" t="s">
        <v>13223</v>
      </c>
      <c r="AX893" s="4" t="s">
        <v>13224</v>
      </c>
      <c r="AY893" s="4" t="s">
        <v>13225</v>
      </c>
      <c r="AZ893" s="4" t="s">
        <v>13226</v>
      </c>
      <c r="BA893" s="4" t="s">
        <v>5730</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4" t="s">
        <v>229</v>
      </c>
      <c r="BU893" s="4" t="s">
        <v>229</v>
      </c>
      <c r="BV893" s="4" t="s">
        <v>229</v>
      </c>
      <c r="BY893" s="69">
        <v>30000000</v>
      </c>
    </row>
    <row r="894" spans="1:77" ht="15.75" hidden="1">
      <c r="A894" s="51" t="s">
        <v>16318</v>
      </c>
      <c r="B894" s="3" t="s">
        <v>13088</v>
      </c>
      <c r="C894" s="4" t="s">
        <v>13089</v>
      </c>
      <c r="D894" s="4" t="s">
        <v>13090</v>
      </c>
      <c r="E894" s="4" t="s">
        <v>13091</v>
      </c>
      <c r="F894" s="4" t="s">
        <v>13092</v>
      </c>
      <c r="G894" s="4" t="s">
        <v>13093</v>
      </c>
      <c r="H894" s="3" t="s">
        <v>248</v>
      </c>
      <c r="I894" s="4" t="s">
        <v>249</v>
      </c>
      <c r="J894" s="4" t="s">
        <v>13227</v>
      </c>
      <c r="K894" s="5" t="s">
        <v>13228</v>
      </c>
      <c r="L894" s="6">
        <v>4</v>
      </c>
      <c r="M894" s="5" t="s">
        <v>127</v>
      </c>
      <c r="N894" s="90" t="s">
        <v>3581</v>
      </c>
      <c r="O894" s="5" t="s">
        <v>147</v>
      </c>
      <c r="P894" s="90">
        <v>0</v>
      </c>
      <c r="Q894" s="5" t="s">
        <v>147</v>
      </c>
      <c r="R894" s="90">
        <v>16</v>
      </c>
      <c r="S894" s="4" t="s">
        <v>31</v>
      </c>
      <c r="T894" s="68" t="str">
        <f t="shared" si="13"/>
        <v>16. Paz, justicia e instituciones sólidas</v>
      </c>
      <c r="U894" s="90" t="s">
        <v>528</v>
      </c>
      <c r="V894" s="4" t="s">
        <v>34</v>
      </c>
      <c r="W894" s="90" t="s">
        <v>4738</v>
      </c>
      <c r="X894" s="4" t="s">
        <v>37</v>
      </c>
      <c r="Y894" s="90" t="s">
        <v>528</v>
      </c>
      <c r="Z894" s="4" t="s">
        <v>252</v>
      </c>
      <c r="AA894" s="54" t="s">
        <v>16518</v>
      </c>
      <c r="AB894" s="3" t="s">
        <v>253</v>
      </c>
      <c r="AC894" s="4" t="s">
        <v>254</v>
      </c>
      <c r="AD894" s="4" t="s">
        <v>13229</v>
      </c>
      <c r="AE894" s="4" t="s">
        <v>13230</v>
      </c>
      <c r="AF894" s="4" t="s">
        <v>13231</v>
      </c>
      <c r="AG894" s="4" t="s">
        <v>13232</v>
      </c>
      <c r="AH894" s="8">
        <v>1</v>
      </c>
      <c r="AI894" s="4" t="s">
        <v>13233</v>
      </c>
      <c r="AJ894" s="4" t="s">
        <v>13234</v>
      </c>
      <c r="AK894" s="4" t="s">
        <v>59</v>
      </c>
      <c r="AL894" s="4" t="s">
        <v>13235</v>
      </c>
      <c r="AM894" s="9">
        <v>0.25</v>
      </c>
      <c r="AN894" s="9">
        <v>0.5</v>
      </c>
      <c r="AO894" s="9">
        <v>0.75</v>
      </c>
      <c r="AP894" s="9">
        <v>1</v>
      </c>
      <c r="AQ894" s="6">
        <v>1</v>
      </c>
      <c r="AR894" s="5" t="s">
        <v>13236</v>
      </c>
      <c r="AS894" s="5" t="s">
        <v>13237</v>
      </c>
      <c r="AT894" s="4" t="s">
        <v>13224</v>
      </c>
      <c r="AU894" s="4" t="s">
        <v>13224</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4" t="s">
        <v>229</v>
      </c>
      <c r="BU894" s="4" t="s">
        <v>229</v>
      </c>
      <c r="BV894" s="4" t="s">
        <v>229</v>
      </c>
      <c r="BY894" s="69">
        <v>162000000</v>
      </c>
    </row>
    <row r="895" spans="1:77" ht="15.75" hidden="1">
      <c r="A895" s="51" t="s">
        <v>16319</v>
      </c>
      <c r="B895" s="3" t="s">
        <v>13088</v>
      </c>
      <c r="C895" s="4" t="s">
        <v>13089</v>
      </c>
      <c r="D895" s="4" t="s">
        <v>13090</v>
      </c>
      <c r="E895" s="4" t="s">
        <v>13091</v>
      </c>
      <c r="F895" s="4" t="s">
        <v>13092</v>
      </c>
      <c r="G895" s="4" t="s">
        <v>13093</v>
      </c>
      <c r="H895" s="3" t="s">
        <v>263</v>
      </c>
      <c r="I895" s="4" t="s">
        <v>264</v>
      </c>
      <c r="J895" s="4" t="s">
        <v>13238</v>
      </c>
      <c r="K895" s="5" t="s">
        <v>13239</v>
      </c>
      <c r="L895" s="6">
        <v>4</v>
      </c>
      <c r="M895" s="5" t="s">
        <v>127</v>
      </c>
      <c r="N895" s="90" t="s">
        <v>528</v>
      </c>
      <c r="O895" s="5" t="s">
        <v>144</v>
      </c>
      <c r="P895" s="90" t="s">
        <v>872</v>
      </c>
      <c r="Q895" s="4" t="s">
        <v>144</v>
      </c>
      <c r="R895" s="90">
        <v>5</v>
      </c>
      <c r="S895" s="4" t="s">
        <v>268</v>
      </c>
      <c r="T895" s="68" t="str">
        <f t="shared" si="13"/>
        <v xml:space="preserve">5. Igualdad de género </v>
      </c>
      <c r="U895" s="90" t="s">
        <v>497</v>
      </c>
      <c r="V895" s="4" t="s">
        <v>34</v>
      </c>
      <c r="W895" s="90" t="s">
        <v>349</v>
      </c>
      <c r="X895" s="4" t="s">
        <v>269</v>
      </c>
      <c r="Y895" s="90" t="s">
        <v>840</v>
      </c>
      <c r="Z895" s="4" t="s">
        <v>270</v>
      </c>
      <c r="AA895" s="54" t="s">
        <v>16482</v>
      </c>
      <c r="AB895" s="3" t="s">
        <v>271</v>
      </c>
      <c r="AC895" s="4" t="s">
        <v>272</v>
      </c>
      <c r="AD895" s="4" t="s">
        <v>13240</v>
      </c>
      <c r="AE895" s="4" t="s">
        <v>13241</v>
      </c>
      <c r="AF895" s="4" t="s">
        <v>13242</v>
      </c>
      <c r="AG895" s="4" t="s">
        <v>13243</v>
      </c>
      <c r="AH895" s="8">
        <v>1</v>
      </c>
      <c r="AI895" s="4" t="s">
        <v>13244</v>
      </c>
      <c r="AJ895" s="4" t="s">
        <v>13245</v>
      </c>
      <c r="AK895" s="4" t="s">
        <v>59</v>
      </c>
      <c r="AL895" s="4" t="s">
        <v>13104</v>
      </c>
      <c r="AM895" s="9">
        <v>0.25</v>
      </c>
      <c r="AN895" s="9">
        <v>0.5</v>
      </c>
      <c r="AO895" s="9">
        <v>0.75</v>
      </c>
      <c r="AP895" s="9">
        <v>1</v>
      </c>
      <c r="AQ895" s="6">
        <v>1</v>
      </c>
      <c r="AR895" s="5" t="s">
        <v>13246</v>
      </c>
      <c r="AS895" s="5" t="s">
        <v>13247</v>
      </c>
      <c r="AT895" s="4" t="s">
        <v>13248</v>
      </c>
      <c r="AU895" s="4" t="s">
        <v>13249</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4" t="s">
        <v>229</v>
      </c>
      <c r="BU895" s="4" t="s">
        <v>229</v>
      </c>
      <c r="BV895" s="4" t="s">
        <v>229</v>
      </c>
      <c r="BY895" s="69">
        <v>161781900</v>
      </c>
    </row>
    <row r="896" spans="1:77" ht="15.75" hidden="1">
      <c r="A896" s="51" t="s">
        <v>16320</v>
      </c>
      <c r="B896" s="3" t="s">
        <v>13088</v>
      </c>
      <c r="C896" s="4" t="s">
        <v>13089</v>
      </c>
      <c r="D896" s="4" t="s">
        <v>13090</v>
      </c>
      <c r="E896" s="4" t="s">
        <v>13091</v>
      </c>
      <c r="F896" s="4" t="s">
        <v>13092</v>
      </c>
      <c r="G896" s="4" t="s">
        <v>13208</v>
      </c>
      <c r="H896" s="3" t="s">
        <v>282</v>
      </c>
      <c r="I896" s="4" t="s">
        <v>283</v>
      </c>
      <c r="J896" s="4" t="s">
        <v>13250</v>
      </c>
      <c r="K896" s="5" t="s">
        <v>13251</v>
      </c>
      <c r="L896" s="6">
        <v>4</v>
      </c>
      <c r="M896" s="5" t="s">
        <v>127</v>
      </c>
      <c r="N896" s="90" t="s">
        <v>528</v>
      </c>
      <c r="O896" s="5" t="s">
        <v>144</v>
      </c>
      <c r="P896" s="90">
        <v>0</v>
      </c>
      <c r="Q896" s="5" t="s">
        <v>144</v>
      </c>
      <c r="R896" s="90">
        <v>10</v>
      </c>
      <c r="S896" s="4" t="s">
        <v>286</v>
      </c>
      <c r="T896" s="68" t="str">
        <f t="shared" si="13"/>
        <v xml:space="preserve">10. Reducción de las desigualdades </v>
      </c>
      <c r="U896" s="90" t="s">
        <v>497</v>
      </c>
      <c r="V896" s="4" t="s">
        <v>34</v>
      </c>
      <c r="W896" s="90" t="s">
        <v>349</v>
      </c>
      <c r="X896" s="4" t="s">
        <v>269</v>
      </c>
      <c r="Y896" s="90" t="s">
        <v>840</v>
      </c>
      <c r="Z896" s="4" t="s">
        <v>270</v>
      </c>
      <c r="AA896" s="54" t="s">
        <v>16482</v>
      </c>
      <c r="AB896" s="3" t="s">
        <v>287</v>
      </c>
      <c r="AC896" s="4" t="s">
        <v>288</v>
      </c>
      <c r="AD896" s="4" t="s">
        <v>13252</v>
      </c>
      <c r="AE896" s="4" t="s">
        <v>13253</v>
      </c>
      <c r="AF896" s="4" t="s">
        <v>13254</v>
      </c>
      <c r="AG896" s="4" t="s">
        <v>13255</v>
      </c>
      <c r="AH896" s="8">
        <v>1</v>
      </c>
      <c r="AI896" s="4" t="s">
        <v>13256</v>
      </c>
      <c r="AJ896" s="4" t="s">
        <v>13257</v>
      </c>
      <c r="AK896" s="4" t="s">
        <v>59</v>
      </c>
      <c r="AL896" s="4" t="s">
        <v>13104</v>
      </c>
      <c r="AM896" s="9">
        <v>0.15</v>
      </c>
      <c r="AN896" s="9">
        <v>0.3</v>
      </c>
      <c r="AO896" s="9">
        <v>0.6</v>
      </c>
      <c r="AP896" s="9">
        <v>1</v>
      </c>
      <c r="AQ896" s="6">
        <v>1</v>
      </c>
      <c r="AR896" s="5" t="s">
        <v>13258</v>
      </c>
      <c r="AS896" s="5" t="s">
        <v>13259</v>
      </c>
      <c r="AT896" s="4" t="s">
        <v>13248</v>
      </c>
      <c r="AU896" s="4" t="s">
        <v>13260</v>
      </c>
      <c r="AV896" s="4" t="s">
        <v>13261</v>
      </c>
      <c r="AW896" s="4" t="s">
        <v>13248</v>
      </c>
      <c r="AX896" s="4" t="s">
        <v>13260</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6307992</v>
      </c>
    </row>
    <row r="897" spans="1:80" ht="15.75" hidden="1">
      <c r="A897" s="51" t="s">
        <v>16326</v>
      </c>
      <c r="B897" s="3" t="s">
        <v>13342</v>
      </c>
      <c r="C897" s="4" t="s">
        <v>13343</v>
      </c>
      <c r="D897" s="4" t="s">
        <v>13344</v>
      </c>
      <c r="E897" s="4" t="s">
        <v>13345</v>
      </c>
      <c r="F897" s="4" t="s">
        <v>13346</v>
      </c>
      <c r="G897" s="4" t="s">
        <v>13347</v>
      </c>
      <c r="H897" s="3" t="s">
        <v>13404</v>
      </c>
      <c r="I897" s="4" t="s">
        <v>13405</v>
      </c>
      <c r="J897" s="4" t="s">
        <v>13406</v>
      </c>
      <c r="K897" s="5" t="s">
        <v>13407</v>
      </c>
      <c r="L897" s="6">
        <v>4</v>
      </c>
      <c r="M897" s="5" t="s">
        <v>127</v>
      </c>
      <c r="N897" s="90">
        <v>2</v>
      </c>
      <c r="O897" s="5" t="s">
        <v>143</v>
      </c>
      <c r="P897" s="90">
        <v>0</v>
      </c>
      <c r="Q897" s="5" t="s">
        <v>143</v>
      </c>
      <c r="R897" s="90">
        <v>4</v>
      </c>
      <c r="S897" s="4" t="s">
        <v>1022</v>
      </c>
      <c r="T897" s="68" t="str">
        <f t="shared" si="13"/>
        <v>4. Educación de calidad</v>
      </c>
      <c r="U897" s="90" t="s">
        <v>497</v>
      </c>
      <c r="V897" s="4" t="s">
        <v>34</v>
      </c>
      <c r="W897" s="90" t="s">
        <v>528</v>
      </c>
      <c r="X897" s="4" t="s">
        <v>37</v>
      </c>
      <c r="Y897" s="90" t="s">
        <v>528</v>
      </c>
      <c r="Z897" s="4" t="s">
        <v>7190</v>
      </c>
      <c r="AA897" s="54" t="s">
        <v>16519</v>
      </c>
      <c r="AB897" s="3" t="s">
        <v>7191</v>
      </c>
      <c r="AC897" s="4" t="s">
        <v>7192</v>
      </c>
      <c r="AD897" s="4" t="s">
        <v>13408</v>
      </c>
      <c r="AE897" s="4" t="s">
        <v>13409</v>
      </c>
      <c r="AF897" s="4" t="s">
        <v>13410</v>
      </c>
      <c r="AG897" s="4" t="s">
        <v>13411</v>
      </c>
      <c r="AH897" s="8">
        <v>1</v>
      </c>
      <c r="AI897" s="4" t="s">
        <v>13412</v>
      </c>
      <c r="AJ897" s="4" t="s">
        <v>13413</v>
      </c>
      <c r="AK897" s="4" t="s">
        <v>59</v>
      </c>
      <c r="AL897" s="4" t="s">
        <v>13414</v>
      </c>
      <c r="AM897" s="9">
        <v>0.157</v>
      </c>
      <c r="AN897" s="9">
        <v>0.45300000000000001</v>
      </c>
      <c r="AO897" s="9">
        <v>0.73499999999999999</v>
      </c>
      <c r="AP897" s="9">
        <v>1</v>
      </c>
      <c r="AQ897" s="3" t="s">
        <v>13415</v>
      </c>
      <c r="AR897" s="5" t="s">
        <v>13416</v>
      </c>
      <c r="AS897" s="5" t="s">
        <v>13417</v>
      </c>
      <c r="AT897" s="4" t="s">
        <v>13358</v>
      </c>
      <c r="AU897" s="4" t="s">
        <v>13359</v>
      </c>
      <c r="AV897" s="4" t="s">
        <v>13418</v>
      </c>
      <c r="AW897" s="4" t="s">
        <v>13358</v>
      </c>
      <c r="AX897" s="4" t="s">
        <v>13419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4531206</v>
      </c>
    </row>
    <row r="898" spans="1:80" ht="15.75" hidden="1">
      <c r="A898" s="51" t="s">
        <v>16327</v>
      </c>
      <c r="B898" s="3" t="s">
        <v>13342</v>
      </c>
      <c r="C898" s="4" t="s">
        <v>13343</v>
      </c>
      <c r="D898" s="4" t="s">
        <v>13344</v>
      </c>
      <c r="E898" s="4" t="s">
        <v>13345</v>
      </c>
      <c r="F898" s="4" t="s">
        <v>13346</v>
      </c>
      <c r="G898" s="4" t="s">
        <v>13347</v>
      </c>
      <c r="H898" s="3" t="s">
        <v>14</v>
      </c>
      <c r="I898" s="4" t="s">
        <v>16</v>
      </c>
      <c r="J898" s="4" t="s">
        <v>13360</v>
      </c>
      <c r="K898" s="5" t="s">
        <v>13361</v>
      </c>
      <c r="L898" s="6">
        <v>4</v>
      </c>
      <c r="M898" s="5" t="s">
        <v>127</v>
      </c>
      <c r="N898" s="90">
        <v>2</v>
      </c>
      <c r="O898" s="5" t="s">
        <v>143</v>
      </c>
      <c r="P898" s="90">
        <v>0</v>
      </c>
      <c r="Q898" s="5" t="s">
        <v>143</v>
      </c>
      <c r="R898" s="90" t="s">
        <v>840</v>
      </c>
      <c r="S898" s="4" t="s">
        <v>1022</v>
      </c>
      <c r="T898" s="68" t="str">
        <f t="shared" si="13"/>
        <v>4. Educación de calidad</v>
      </c>
      <c r="U898" s="90" t="s">
        <v>497</v>
      </c>
      <c r="V898" s="4" t="s">
        <v>34</v>
      </c>
      <c r="W898" s="90" t="s">
        <v>528</v>
      </c>
      <c r="X898" s="4" t="s">
        <v>37</v>
      </c>
      <c r="Y898" s="90" t="s">
        <v>528</v>
      </c>
      <c r="Z898" s="4" t="s">
        <v>7190</v>
      </c>
      <c r="AA898" s="54" t="s">
        <v>16519</v>
      </c>
      <c r="AB898" s="3" t="s">
        <v>42</v>
      </c>
      <c r="AC898" s="4" t="s">
        <v>44</v>
      </c>
      <c r="AD898" s="4" t="s">
        <v>13362</v>
      </c>
      <c r="AE898" s="4" t="s">
        <v>13363</v>
      </c>
      <c r="AF898" s="4" t="s">
        <v>13364</v>
      </c>
      <c r="AG898" s="4" t="s">
        <v>13365</v>
      </c>
      <c r="AH898" s="8">
        <v>64</v>
      </c>
      <c r="AI898" s="4" t="s">
        <v>13366</v>
      </c>
      <c r="AJ898" s="4" t="s">
        <v>13367</v>
      </c>
      <c r="AK898" s="4" t="s">
        <v>403</v>
      </c>
      <c r="AL898" s="4" t="s">
        <v>13368</v>
      </c>
      <c r="AM898" s="8">
        <v>64</v>
      </c>
      <c r="AN898" s="8">
        <v>64</v>
      </c>
      <c r="AO898" s="8">
        <v>64</v>
      </c>
      <c r="AP898" s="8">
        <v>64</v>
      </c>
      <c r="AQ898" s="3" t="s">
        <v>13369</v>
      </c>
      <c r="AR898" s="5" t="s">
        <v>13370</v>
      </c>
      <c r="AS898" s="5" t="s">
        <v>13366</v>
      </c>
      <c r="AT898" s="4" t="s">
        <v>13358</v>
      </c>
      <c r="AU898" s="4" t="s">
        <v>13359</v>
      </c>
      <c r="AV898" s="4" t="s">
        <v>229</v>
      </c>
      <c r="AW898" s="4" t="s">
        <v>229</v>
      </c>
      <c r="AX898" s="4" t="s">
        <v>229</v>
      </c>
      <c r="AY898" s="4" t="s">
        <v>229</v>
      </c>
      <c r="AZ898" s="4" t="s">
        <v>229</v>
      </c>
      <c r="BA898" s="4" t="s">
        <v>229</v>
      </c>
      <c r="BB898" s="4" t="s">
        <v>229</v>
      </c>
      <c r="BC898" s="4" t="s">
        <v>229</v>
      </c>
      <c r="BD898" s="4" t="s">
        <v>229</v>
      </c>
      <c r="BE898" s="4" t="s">
        <v>229</v>
      </c>
      <c r="BF898" s="4" t="s">
        <v>229</v>
      </c>
      <c r="BG898" s="4" t="s">
        <v>229</v>
      </c>
      <c r="BH898" s="4" t="s">
        <v>229</v>
      </c>
      <c r="BI898" s="4" t="s">
        <v>229</v>
      </c>
      <c r="BJ898" s="4" t="s">
        <v>229</v>
      </c>
      <c r="BK898" s="4" t="s">
        <v>229</v>
      </c>
      <c r="BL898" s="4" t="s">
        <v>229</v>
      </c>
      <c r="BM898" s="4" t="s">
        <v>229</v>
      </c>
      <c r="BN898" s="4" t="s">
        <v>229</v>
      </c>
      <c r="BO898" s="4" t="s">
        <v>229</v>
      </c>
      <c r="BP898" s="4" t="s">
        <v>229</v>
      </c>
      <c r="BQ898" s="4" t="s">
        <v>229</v>
      </c>
      <c r="BR898" s="4" t="s">
        <v>229</v>
      </c>
      <c r="BS898" s="4" t="s">
        <v>229</v>
      </c>
      <c r="BT898" s="5" t="s">
        <v>229</v>
      </c>
      <c r="BU898" s="5" t="s">
        <v>229</v>
      </c>
      <c r="BV898" s="5" t="s">
        <v>229</v>
      </c>
      <c r="BY898" s="69">
        <v>13673700</v>
      </c>
      <c r="CB898" s="24"/>
    </row>
    <row r="899" spans="1:80" ht="15.75" hidden="1">
      <c r="A899" s="51" t="s">
        <v>16328</v>
      </c>
      <c r="B899" s="3" t="s">
        <v>13342</v>
      </c>
      <c r="C899" s="4" t="s">
        <v>13343</v>
      </c>
      <c r="D899" s="4" t="s">
        <v>13344</v>
      </c>
      <c r="E899" s="4" t="s">
        <v>13345</v>
      </c>
      <c r="F899" s="4" t="s">
        <v>13346</v>
      </c>
      <c r="G899" s="4" t="s">
        <v>13347</v>
      </c>
      <c r="H899" s="3" t="s">
        <v>231</v>
      </c>
      <c r="I899" s="4" t="s">
        <v>232</v>
      </c>
      <c r="J899" s="4" t="s">
        <v>13371</v>
      </c>
      <c r="K899" s="5" t="s">
        <v>13372</v>
      </c>
      <c r="L899" s="6">
        <v>4</v>
      </c>
      <c r="M899" s="5" t="s">
        <v>127</v>
      </c>
      <c r="N899" s="90" t="s">
        <v>349</v>
      </c>
      <c r="O899" s="4" t="s">
        <v>143</v>
      </c>
      <c r="P899" s="90" t="s">
        <v>872</v>
      </c>
      <c r="Q899" s="4" t="s">
        <v>143</v>
      </c>
      <c r="R899" s="90">
        <v>16</v>
      </c>
      <c r="S899" s="4" t="s">
        <v>31</v>
      </c>
      <c r="T899" s="68" t="str">
        <f t="shared" si="13"/>
        <v>16. Paz, justicia e instituciones sólidas</v>
      </c>
      <c r="U899" s="90" t="s">
        <v>497</v>
      </c>
      <c r="V899" s="4" t="s">
        <v>34</v>
      </c>
      <c r="W899" s="90" t="s">
        <v>3581</v>
      </c>
      <c r="X899" s="4" t="s">
        <v>235</v>
      </c>
      <c r="Y899" s="90" t="s">
        <v>349</v>
      </c>
      <c r="Z899" s="4" t="s">
        <v>236</v>
      </c>
      <c r="AA899" s="54" t="s">
        <v>16481</v>
      </c>
      <c r="AB899" s="3" t="s">
        <v>237</v>
      </c>
      <c r="AC899" s="4" t="s">
        <v>238</v>
      </c>
      <c r="AD899" s="4" t="s">
        <v>13373</v>
      </c>
      <c r="AE899" s="4" t="s">
        <v>13374</v>
      </c>
      <c r="AF899" s="4" t="s">
        <v>13375</v>
      </c>
      <c r="AG899" s="4" t="s">
        <v>13376</v>
      </c>
      <c r="AH899" s="6">
        <v>6</v>
      </c>
      <c r="AI899" s="4" t="s">
        <v>13377</v>
      </c>
      <c r="AJ899" s="4" t="s">
        <v>13378</v>
      </c>
      <c r="AK899" s="4" t="s">
        <v>844</v>
      </c>
      <c r="AL899" s="4" t="s">
        <v>13379</v>
      </c>
      <c r="AM899" s="6">
        <v>2</v>
      </c>
      <c r="AN899" s="6">
        <v>3</v>
      </c>
      <c r="AO899" s="6">
        <v>5</v>
      </c>
      <c r="AP899" s="6">
        <v>6</v>
      </c>
      <c r="AQ899" s="3" t="s">
        <v>13380</v>
      </c>
      <c r="AR899" s="5" t="s">
        <v>13381</v>
      </c>
      <c r="AS899" s="5" t="s">
        <v>13382</v>
      </c>
      <c r="AT899" s="4" t="s">
        <v>13358</v>
      </c>
      <c r="AU899" s="4" t="s">
        <v>13359</v>
      </c>
      <c r="AV899" s="4" t="s">
        <v>229</v>
      </c>
      <c r="AW899" s="4" t="s">
        <v>229</v>
      </c>
      <c r="AX899" s="4" t="s">
        <v>229</v>
      </c>
      <c r="AY899" s="4" t="s">
        <v>229</v>
      </c>
      <c r="AZ899" s="4" t="s">
        <v>229</v>
      </c>
      <c r="BA899" s="4" t="s">
        <v>229</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5" t="s">
        <v>229</v>
      </c>
      <c r="BY899" s="69">
        <v>34000</v>
      </c>
      <c r="CB899" s="24"/>
    </row>
    <row r="900" spans="1:80" ht="15.75" hidden="1">
      <c r="A900" s="51" t="s">
        <v>16329</v>
      </c>
      <c r="B900" s="3" t="s">
        <v>13342</v>
      </c>
      <c r="C900" s="4" t="s">
        <v>13343</v>
      </c>
      <c r="D900" s="4" t="s">
        <v>13344</v>
      </c>
      <c r="E900" s="4" t="s">
        <v>13345</v>
      </c>
      <c r="F900" s="4" t="s">
        <v>13346</v>
      </c>
      <c r="G900" s="4" t="s">
        <v>13347</v>
      </c>
      <c r="H900" s="3" t="s">
        <v>248</v>
      </c>
      <c r="I900" s="4" t="s">
        <v>249</v>
      </c>
      <c r="J900" s="4" t="s">
        <v>13383</v>
      </c>
      <c r="K900" s="5" t="s">
        <v>13384</v>
      </c>
      <c r="L900" s="6">
        <v>4</v>
      </c>
      <c r="M900" s="5" t="s">
        <v>127</v>
      </c>
      <c r="N900" s="90" t="s">
        <v>497</v>
      </c>
      <c r="O900" s="5" t="s">
        <v>142</v>
      </c>
      <c r="P900" s="90" t="s">
        <v>872</v>
      </c>
      <c r="Q900" s="5" t="s">
        <v>142</v>
      </c>
      <c r="R900" s="90">
        <v>16</v>
      </c>
      <c r="S900" s="4" t="s">
        <v>31</v>
      </c>
      <c r="T900" s="68" t="str">
        <f t="shared" si="13"/>
        <v>16. Paz, justicia e instituciones sólidas</v>
      </c>
      <c r="U900" s="90" t="s">
        <v>528</v>
      </c>
      <c r="V900" s="4" t="s">
        <v>34</v>
      </c>
      <c r="W900" s="90" t="s">
        <v>4738</v>
      </c>
      <c r="X900" s="4" t="s">
        <v>37</v>
      </c>
      <c r="Y900" s="90" t="s">
        <v>528</v>
      </c>
      <c r="Z900" s="4" t="s">
        <v>252</v>
      </c>
      <c r="AA900" s="54" t="s">
        <v>16518</v>
      </c>
      <c r="AB900" s="3" t="s">
        <v>253</v>
      </c>
      <c r="AC900" s="4" t="s">
        <v>254</v>
      </c>
      <c r="AD900" s="4" t="s">
        <v>13385</v>
      </c>
      <c r="AE900" s="4" t="s">
        <v>13386</v>
      </c>
      <c r="AF900" s="4" t="s">
        <v>13387</v>
      </c>
      <c r="AG900" s="4" t="s">
        <v>13388</v>
      </c>
      <c r="AH900" s="6">
        <v>2</v>
      </c>
      <c r="AI900" s="4" t="s">
        <v>12912</v>
      </c>
      <c r="AJ900" s="4" t="s">
        <v>13378</v>
      </c>
      <c r="AK900" s="4" t="s">
        <v>844</v>
      </c>
      <c r="AL900" s="4" t="s">
        <v>13389</v>
      </c>
      <c r="AM900" s="8">
        <v>0</v>
      </c>
      <c r="AN900" s="8">
        <v>1</v>
      </c>
      <c r="AO900" s="8">
        <v>2</v>
      </c>
      <c r="AP900" s="8">
        <v>2</v>
      </c>
      <c r="AQ900" s="3" t="s">
        <v>13390</v>
      </c>
      <c r="AR900" s="5" t="s">
        <v>13391</v>
      </c>
      <c r="AS900" s="5" t="s">
        <v>13390</v>
      </c>
      <c r="AT900" s="4" t="s">
        <v>13358</v>
      </c>
      <c r="AU900" s="4" t="s">
        <v>13359</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5" t="s">
        <v>229</v>
      </c>
      <c r="BU900" s="5" t="s">
        <v>229</v>
      </c>
      <c r="BV900" s="5" t="s">
        <v>229</v>
      </c>
      <c r="BY900" s="69">
        <v>36000</v>
      </c>
    </row>
    <row r="901" spans="1:80" ht="15.75" hidden="1">
      <c r="A901" s="51" t="s">
        <v>16330</v>
      </c>
      <c r="B901" s="3" t="s">
        <v>13342</v>
      </c>
      <c r="C901" s="4" t="s">
        <v>13343</v>
      </c>
      <c r="D901" s="4" t="s">
        <v>13344</v>
      </c>
      <c r="E901" s="4" t="s">
        <v>13345</v>
      </c>
      <c r="F901" s="4" t="s">
        <v>13346</v>
      </c>
      <c r="G901" s="4" t="s">
        <v>13347</v>
      </c>
      <c r="H901" s="3" t="s">
        <v>263</v>
      </c>
      <c r="I901" s="4" t="s">
        <v>264</v>
      </c>
      <c r="J901" s="4" t="s">
        <v>13392</v>
      </c>
      <c r="K901" s="5" t="s">
        <v>13393</v>
      </c>
      <c r="L901" s="6">
        <v>4</v>
      </c>
      <c r="M901" s="5" t="s">
        <v>127</v>
      </c>
      <c r="N901" s="90" t="s">
        <v>498</v>
      </c>
      <c r="O901" s="4" t="s">
        <v>146</v>
      </c>
      <c r="P901" s="90" t="s">
        <v>872</v>
      </c>
      <c r="Q901" s="4" t="s">
        <v>146</v>
      </c>
      <c r="R901" s="90">
        <v>5</v>
      </c>
      <c r="S901" s="4" t="s">
        <v>268</v>
      </c>
      <c r="T901" s="68" t="str">
        <f t="shared" si="13"/>
        <v xml:space="preserve">5. Igualdad de género </v>
      </c>
      <c r="U901" s="90" t="s">
        <v>497</v>
      </c>
      <c r="V901" s="4" t="s">
        <v>34</v>
      </c>
      <c r="W901" s="90" t="s">
        <v>349</v>
      </c>
      <c r="X901" s="4" t="s">
        <v>269</v>
      </c>
      <c r="Y901" s="90" t="s">
        <v>840</v>
      </c>
      <c r="Z901" s="4" t="s">
        <v>270</v>
      </c>
      <c r="AA901" s="54" t="s">
        <v>16482</v>
      </c>
      <c r="AB901" s="3" t="s">
        <v>271</v>
      </c>
      <c r="AC901" s="4" t="s">
        <v>272</v>
      </c>
      <c r="AD901" s="4" t="s">
        <v>13394</v>
      </c>
      <c r="AE901" s="4" t="s">
        <v>13395</v>
      </c>
      <c r="AF901" s="4" t="s">
        <v>13396</v>
      </c>
      <c r="AG901" s="4" t="s">
        <v>13397</v>
      </c>
      <c r="AH901" s="6">
        <v>30</v>
      </c>
      <c r="AI901" s="4" t="s">
        <v>13398</v>
      </c>
      <c r="AJ901" s="4" t="s">
        <v>13399</v>
      </c>
      <c r="AK901" s="4" t="s">
        <v>403</v>
      </c>
      <c r="AL901" s="4" t="s">
        <v>13400</v>
      </c>
      <c r="AM901" s="8">
        <v>0</v>
      </c>
      <c r="AN901" s="8">
        <v>0</v>
      </c>
      <c r="AO901" s="8">
        <v>30</v>
      </c>
      <c r="AP901" s="8">
        <v>30</v>
      </c>
      <c r="AQ901" s="3" t="s">
        <v>13401</v>
      </c>
      <c r="AR901" s="5" t="s">
        <v>13402</v>
      </c>
      <c r="AS901" s="5" t="s">
        <v>13403</v>
      </c>
      <c r="AT901" s="4" t="s">
        <v>13358</v>
      </c>
      <c r="AU901" s="4" t="s">
        <v>13359</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5" t="s">
        <v>229</v>
      </c>
      <c r="BU901" s="5" t="s">
        <v>229</v>
      </c>
      <c r="BV901" s="5" t="s">
        <v>229</v>
      </c>
      <c r="BY901" s="69">
        <v>140000</v>
      </c>
    </row>
    <row r="902" spans="1:80" ht="15.75" hidden="1">
      <c r="A902" s="51" t="s">
        <v>16331</v>
      </c>
      <c r="B902" s="3" t="s">
        <v>13342</v>
      </c>
      <c r="C902" s="4" t="s">
        <v>13343</v>
      </c>
      <c r="D902" s="4" t="s">
        <v>13344</v>
      </c>
      <c r="E902" s="4" t="s">
        <v>13345</v>
      </c>
      <c r="F902" s="4" t="s">
        <v>13346</v>
      </c>
      <c r="G902" s="4" t="s">
        <v>13347</v>
      </c>
      <c r="H902" s="3" t="s">
        <v>282</v>
      </c>
      <c r="I902" s="4" t="s">
        <v>283</v>
      </c>
      <c r="J902" s="4" t="s">
        <v>13348</v>
      </c>
      <c r="K902" s="5" t="s">
        <v>13349</v>
      </c>
      <c r="L902" s="6">
        <v>4</v>
      </c>
      <c r="M902" s="5" t="s">
        <v>127</v>
      </c>
      <c r="N902" s="90" t="s">
        <v>497</v>
      </c>
      <c r="O902" s="4" t="s">
        <v>142</v>
      </c>
      <c r="P902" s="90" t="s">
        <v>872</v>
      </c>
      <c r="Q902" s="4" t="s">
        <v>142</v>
      </c>
      <c r="R902" s="90">
        <v>10</v>
      </c>
      <c r="S902" s="4" t="s">
        <v>286</v>
      </c>
      <c r="T902" s="68" t="str">
        <f t="shared" si="13"/>
        <v xml:space="preserve">10. Reducción de las desigualdades </v>
      </c>
      <c r="U902" s="90" t="s">
        <v>497</v>
      </c>
      <c r="V902" s="4" t="s">
        <v>34</v>
      </c>
      <c r="W902" s="90" t="s">
        <v>349</v>
      </c>
      <c r="X902" s="4" t="s">
        <v>269</v>
      </c>
      <c r="Y902" s="90" t="s">
        <v>840</v>
      </c>
      <c r="Z902" s="4" t="s">
        <v>270</v>
      </c>
      <c r="AA902" s="54" t="s">
        <v>16482</v>
      </c>
      <c r="AB902" s="3" t="s">
        <v>287</v>
      </c>
      <c r="AC902" s="4" t="s">
        <v>288</v>
      </c>
      <c r="AD902" s="4" t="s">
        <v>13350</v>
      </c>
      <c r="AE902" s="4" t="s">
        <v>13351</v>
      </c>
      <c r="AF902" s="4" t="s">
        <v>13348</v>
      </c>
      <c r="AG902" s="4" t="s">
        <v>13352</v>
      </c>
      <c r="AH902" s="6">
        <v>1</v>
      </c>
      <c r="AI902" s="4" t="s">
        <v>13353</v>
      </c>
      <c r="AJ902" s="4" t="s">
        <v>13354</v>
      </c>
      <c r="AK902" s="4" t="s">
        <v>844</v>
      </c>
      <c r="AL902" s="4" t="s">
        <v>13355</v>
      </c>
      <c r="AM902" s="6">
        <v>1</v>
      </c>
      <c r="AN902" s="6">
        <v>1</v>
      </c>
      <c r="AO902" s="6">
        <v>1</v>
      </c>
      <c r="AP902" s="6">
        <v>1</v>
      </c>
      <c r="AQ902" s="3" t="s">
        <v>13356</v>
      </c>
      <c r="AR902" s="5" t="s">
        <v>13357</v>
      </c>
      <c r="AS902" s="5" t="s">
        <v>13356</v>
      </c>
      <c r="AT902" s="4" t="s">
        <v>13358</v>
      </c>
      <c r="AU902" s="4" t="s">
        <v>13359</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5" t="s">
        <v>229</v>
      </c>
      <c r="BU902" s="5" t="s">
        <v>229</v>
      </c>
      <c r="BV902" s="5" t="s">
        <v>229</v>
      </c>
      <c r="BY902" s="69">
        <v>10000</v>
      </c>
    </row>
    <row r="903" spans="1:80" ht="15.75" hidden="1">
      <c r="A903" s="51" t="s">
        <v>16332</v>
      </c>
      <c r="B903" s="3" t="s">
        <v>13342</v>
      </c>
      <c r="C903" s="4" t="s">
        <v>13343</v>
      </c>
      <c r="D903" s="4" t="s">
        <v>13344</v>
      </c>
      <c r="E903" s="4" t="s">
        <v>13345</v>
      </c>
      <c r="F903" s="4" t="s">
        <v>13346</v>
      </c>
      <c r="G903" s="4" t="s">
        <v>13347</v>
      </c>
      <c r="H903" s="3" t="s">
        <v>345</v>
      </c>
      <c r="I903" s="4" t="s">
        <v>346</v>
      </c>
      <c r="J903" s="4" t="s">
        <v>347</v>
      </c>
      <c r="K903" s="5" t="s">
        <v>13420</v>
      </c>
      <c r="L903" s="6">
        <v>4</v>
      </c>
      <c r="M903" s="5" t="s">
        <v>127</v>
      </c>
      <c r="N903" s="90" t="s">
        <v>498</v>
      </c>
      <c r="O903" s="4" t="s">
        <v>147</v>
      </c>
      <c r="P903" s="90" t="s">
        <v>872</v>
      </c>
      <c r="Q903" s="4" t="s">
        <v>147</v>
      </c>
      <c r="R903" s="90">
        <v>10</v>
      </c>
      <c r="S903" s="4" t="s">
        <v>286</v>
      </c>
      <c r="T903" s="68" t="str">
        <f t="shared" si="13"/>
        <v xml:space="preserve">10. Reducción de las desigualdades </v>
      </c>
      <c r="U903" s="90" t="s">
        <v>349</v>
      </c>
      <c r="V903" s="4" t="s">
        <v>350</v>
      </c>
      <c r="W903" s="90" t="s">
        <v>351</v>
      </c>
      <c r="X903" s="4" t="s">
        <v>352</v>
      </c>
      <c r="Y903" s="90" t="s">
        <v>353</v>
      </c>
      <c r="Z903" s="4" t="s">
        <v>354</v>
      </c>
      <c r="AA903" s="54" t="s">
        <v>1351</v>
      </c>
      <c r="AB903" s="3">
        <v>294</v>
      </c>
      <c r="AC903" s="4" t="s">
        <v>355</v>
      </c>
      <c r="AD903" s="4" t="s">
        <v>356</v>
      </c>
      <c r="AE903" s="4" t="s">
        <v>357</v>
      </c>
      <c r="AF903" s="4" t="s">
        <v>358</v>
      </c>
      <c r="AG903" s="4" t="s">
        <v>359</v>
      </c>
      <c r="AH903" s="8">
        <v>1</v>
      </c>
      <c r="AI903" s="4" t="s">
        <v>360</v>
      </c>
      <c r="AJ903" s="4" t="s">
        <v>361</v>
      </c>
      <c r="AK903" s="4" t="s">
        <v>59</v>
      </c>
      <c r="AL903" s="4" t="s">
        <v>362</v>
      </c>
      <c r="AM903" s="3">
        <v>0</v>
      </c>
      <c r="AN903" s="3">
        <v>0.5</v>
      </c>
      <c r="AO903" s="3">
        <v>1</v>
      </c>
      <c r="AP903" s="3">
        <v>1</v>
      </c>
      <c r="AQ903" s="3">
        <v>1</v>
      </c>
      <c r="AR903" s="4" t="s">
        <v>363</v>
      </c>
      <c r="AS903" s="4" t="s">
        <v>364</v>
      </c>
      <c r="AT903" s="4" t="s">
        <v>362</v>
      </c>
      <c r="AU903" s="4" t="s">
        <v>362</v>
      </c>
      <c r="BY903" s="69">
        <v>50000</v>
      </c>
    </row>
    <row r="904" spans="1:80" ht="15.75" hidden="1">
      <c r="A904" s="51" t="s">
        <v>16333</v>
      </c>
      <c r="B904" s="3" t="s">
        <v>13421</v>
      </c>
      <c r="C904" s="4" t="s">
        <v>13422</v>
      </c>
      <c r="D904" s="4" t="s">
        <v>13423</v>
      </c>
      <c r="E904" s="4" t="s">
        <v>13424</v>
      </c>
      <c r="F904" s="4" t="s">
        <v>13425</v>
      </c>
      <c r="G904" s="4" t="s">
        <v>13426</v>
      </c>
      <c r="H904" s="3" t="s">
        <v>13427</v>
      </c>
      <c r="I904" s="4" t="s">
        <v>13428</v>
      </c>
      <c r="J904" s="4" t="s">
        <v>13429</v>
      </c>
      <c r="K904" s="5" t="s">
        <v>13430</v>
      </c>
      <c r="L904" s="6">
        <v>4</v>
      </c>
      <c r="M904" s="5" t="s">
        <v>127</v>
      </c>
      <c r="N904" s="90">
        <v>2</v>
      </c>
      <c r="O904" s="5" t="s">
        <v>143</v>
      </c>
      <c r="P904" s="90">
        <v>0</v>
      </c>
      <c r="Q904" s="5" t="s">
        <v>143</v>
      </c>
      <c r="R904" s="90">
        <v>4</v>
      </c>
      <c r="S904" s="4" t="s">
        <v>1022</v>
      </c>
      <c r="T904" s="68" t="str">
        <f t="shared" si="13"/>
        <v>4. Educación de calidad</v>
      </c>
      <c r="U904" s="90" t="s">
        <v>497</v>
      </c>
      <c r="V904" s="4" t="s">
        <v>34</v>
      </c>
      <c r="W904" s="90" t="s">
        <v>528</v>
      </c>
      <c r="X904" s="4" t="s">
        <v>37</v>
      </c>
      <c r="Y904" s="90" t="s">
        <v>528</v>
      </c>
      <c r="Z904" s="4" t="s">
        <v>7190</v>
      </c>
      <c r="AA904" s="54" t="s">
        <v>16519</v>
      </c>
      <c r="AB904" s="3" t="s">
        <v>13431</v>
      </c>
      <c r="AC904" s="4" t="s">
        <v>13432</v>
      </c>
      <c r="AD904" s="4" t="s">
        <v>13433</v>
      </c>
      <c r="AE904" s="4" t="s">
        <v>13434</v>
      </c>
      <c r="AF904" s="4" t="s">
        <v>13435</v>
      </c>
      <c r="AG904" s="4" t="s">
        <v>13436</v>
      </c>
      <c r="AH904" s="8">
        <v>1</v>
      </c>
      <c r="AI904" s="4" t="s">
        <v>13437</v>
      </c>
      <c r="AJ904" s="4" t="s">
        <v>13438</v>
      </c>
      <c r="AK904" s="4" t="s">
        <v>59</v>
      </c>
      <c r="AL904" s="4" t="s">
        <v>13439</v>
      </c>
      <c r="AM904" s="9">
        <v>0.25</v>
      </c>
      <c r="AN904" s="9">
        <v>0.5</v>
      </c>
      <c r="AO904" s="9">
        <v>0.75</v>
      </c>
      <c r="AP904" s="9">
        <v>1</v>
      </c>
      <c r="AQ904" s="3" t="s">
        <v>984</v>
      </c>
      <c r="AR904" s="5" t="s">
        <v>13440</v>
      </c>
      <c r="AS904" s="5" t="s">
        <v>13441</v>
      </c>
      <c r="AT904" s="4" t="s">
        <v>13442</v>
      </c>
      <c r="AU904" s="4" t="s">
        <v>13443</v>
      </c>
      <c r="AV904" s="4" t="s">
        <v>13444</v>
      </c>
      <c r="AW904" s="4" t="s">
        <v>13442</v>
      </c>
      <c r="AX904" s="4" t="s">
        <v>13443</v>
      </c>
      <c r="AY904" s="4" t="s">
        <v>13445</v>
      </c>
      <c r="AZ904" s="4" t="s">
        <v>13442</v>
      </c>
      <c r="BA904" s="4" t="s">
        <v>13443</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5" t="s">
        <v>229</v>
      </c>
      <c r="BU904" s="5" t="s">
        <v>229</v>
      </c>
      <c r="BV904" s="4" t="s">
        <v>229</v>
      </c>
      <c r="BY904" s="69">
        <v>3120982</v>
      </c>
    </row>
    <row r="905" spans="1:80" ht="15.75" hidden="1">
      <c r="A905" s="51" t="s">
        <v>16334</v>
      </c>
      <c r="B905" s="3" t="s">
        <v>13421</v>
      </c>
      <c r="C905" s="4" t="s">
        <v>13422</v>
      </c>
      <c r="D905" s="4" t="s">
        <v>13423</v>
      </c>
      <c r="E905" s="4" t="s">
        <v>13424</v>
      </c>
      <c r="F905" s="4" t="s">
        <v>13425</v>
      </c>
      <c r="G905" s="4" t="s">
        <v>13426</v>
      </c>
      <c r="H905" s="3" t="s">
        <v>14</v>
      </c>
      <c r="I905" s="4" t="s">
        <v>16</v>
      </c>
      <c r="J905" s="4" t="s">
        <v>13446</v>
      </c>
      <c r="K905" s="5" t="s">
        <v>13447</v>
      </c>
      <c r="L905" s="6">
        <v>4</v>
      </c>
      <c r="M905" s="5" t="s">
        <v>127</v>
      </c>
      <c r="N905" s="90">
        <v>2</v>
      </c>
      <c r="O905" s="4" t="s">
        <v>143</v>
      </c>
      <c r="P905" s="90">
        <v>0</v>
      </c>
      <c r="Q905" s="4" t="s">
        <v>143</v>
      </c>
      <c r="R905" s="90" t="s">
        <v>840</v>
      </c>
      <c r="S905" s="4" t="s">
        <v>1022</v>
      </c>
      <c r="T905" s="68" t="str">
        <f t="shared" ref="T905:T968" si="14">R905&amp;". "&amp;S905</f>
        <v>4. Educación de calidad</v>
      </c>
      <c r="U905" s="90" t="s">
        <v>497</v>
      </c>
      <c r="V905" s="4" t="s">
        <v>34</v>
      </c>
      <c r="W905" s="90" t="s">
        <v>528</v>
      </c>
      <c r="X905" s="4" t="s">
        <v>37</v>
      </c>
      <c r="Y905" s="90" t="s">
        <v>528</v>
      </c>
      <c r="Z905" s="4" t="s">
        <v>7190</v>
      </c>
      <c r="AA905" s="54" t="s">
        <v>16519</v>
      </c>
      <c r="AB905" s="3" t="s">
        <v>42</v>
      </c>
      <c r="AC905" s="4" t="s">
        <v>44</v>
      </c>
      <c r="AD905" s="4" t="s">
        <v>13448</v>
      </c>
      <c r="AE905" s="4" t="s">
        <v>7161</v>
      </c>
      <c r="AF905" s="4" t="s">
        <v>13449</v>
      </c>
      <c r="AG905" s="4" t="s">
        <v>13450</v>
      </c>
      <c r="AH905" s="6">
        <v>1</v>
      </c>
      <c r="AI905" s="4" t="s">
        <v>13451</v>
      </c>
      <c r="AJ905" s="4" t="s">
        <v>13452</v>
      </c>
      <c r="AK905" s="4" t="s">
        <v>471</v>
      </c>
      <c r="AL905" s="4" t="s">
        <v>13453</v>
      </c>
      <c r="AM905" s="6">
        <v>0.4</v>
      </c>
      <c r="AN905" s="6">
        <v>0.8</v>
      </c>
      <c r="AO905" s="6">
        <v>1.2</v>
      </c>
      <c r="AP905" s="6">
        <v>1</v>
      </c>
      <c r="AQ905" s="6">
        <v>320</v>
      </c>
      <c r="AR905" s="5" t="s">
        <v>13454</v>
      </c>
      <c r="AS905" s="5" t="s">
        <v>13455</v>
      </c>
      <c r="AT905" s="4" t="s">
        <v>13442</v>
      </c>
      <c r="AU905" s="4" t="s">
        <v>13443</v>
      </c>
      <c r="AV905" s="4" t="s">
        <v>229</v>
      </c>
      <c r="AW905" s="4" t="s">
        <v>229</v>
      </c>
      <c r="AX905" s="4" t="s">
        <v>229</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W905" t="s">
        <v>13456</v>
      </c>
      <c r="BX905" t="s">
        <v>13457</v>
      </c>
      <c r="BY905" s="69">
        <v>5576682.9000000004</v>
      </c>
      <c r="BZ905" t="s">
        <v>13458</v>
      </c>
    </row>
    <row r="906" spans="1:80" ht="15.75" hidden="1">
      <c r="A906" s="51" t="s">
        <v>16335</v>
      </c>
      <c r="B906" s="3" t="s">
        <v>13421</v>
      </c>
      <c r="C906" s="4" t="s">
        <v>13422</v>
      </c>
      <c r="D906" s="4" t="s">
        <v>13423</v>
      </c>
      <c r="E906" s="4" t="s">
        <v>13424</v>
      </c>
      <c r="F906" s="4" t="s">
        <v>13425</v>
      </c>
      <c r="G906" s="4" t="s">
        <v>13426</v>
      </c>
      <c r="H906" s="3" t="s">
        <v>231</v>
      </c>
      <c r="I906" s="4" t="s">
        <v>232</v>
      </c>
      <c r="J906" s="4" t="s">
        <v>13459</v>
      </c>
      <c r="K906" s="5" t="s">
        <v>13460</v>
      </c>
      <c r="L906" s="6">
        <v>4</v>
      </c>
      <c r="M906" s="5" t="s">
        <v>127</v>
      </c>
      <c r="N906" s="90" t="s">
        <v>528</v>
      </c>
      <c r="O906" s="5" t="s">
        <v>144</v>
      </c>
      <c r="P906" s="90" t="s">
        <v>872</v>
      </c>
      <c r="Q906" s="5" t="s">
        <v>144</v>
      </c>
      <c r="R906" s="90">
        <v>16</v>
      </c>
      <c r="S906" s="4" t="s">
        <v>31</v>
      </c>
      <c r="T906" s="68" t="str">
        <f t="shared" si="14"/>
        <v>16. Paz, justicia e instituciones sólidas</v>
      </c>
      <c r="U906" s="90" t="s">
        <v>497</v>
      </c>
      <c r="V906" s="4" t="s">
        <v>34</v>
      </c>
      <c r="W906" s="90" t="s">
        <v>3581</v>
      </c>
      <c r="X906" s="4" t="s">
        <v>235</v>
      </c>
      <c r="Y906" s="90" t="s">
        <v>349</v>
      </c>
      <c r="Z906" s="4" t="s">
        <v>236</v>
      </c>
      <c r="AA906" s="54" t="s">
        <v>16481</v>
      </c>
      <c r="AB906" s="3" t="s">
        <v>237</v>
      </c>
      <c r="AC906" s="4" t="s">
        <v>238</v>
      </c>
      <c r="AD906" s="4" t="s">
        <v>13461</v>
      </c>
      <c r="AE906" s="4" t="s">
        <v>13462</v>
      </c>
      <c r="AF906" s="4" t="s">
        <v>13463</v>
      </c>
      <c r="AG906" s="4" t="s">
        <v>13464</v>
      </c>
      <c r="AH906" s="8">
        <v>1</v>
      </c>
      <c r="AI906" s="4" t="s">
        <v>13412</v>
      </c>
      <c r="AJ906" s="4" t="s">
        <v>13465</v>
      </c>
      <c r="AK906" s="4" t="s">
        <v>59</v>
      </c>
      <c r="AL906" s="4" t="s">
        <v>13466</v>
      </c>
      <c r="AM906" s="9">
        <v>0.25</v>
      </c>
      <c r="AN906" s="9">
        <v>0.5</v>
      </c>
      <c r="AO906" s="9">
        <v>0.75</v>
      </c>
      <c r="AP906" s="9">
        <v>1</v>
      </c>
      <c r="AQ906" s="3" t="s">
        <v>1747</v>
      </c>
      <c r="AR906" s="5" t="s">
        <v>13467</v>
      </c>
      <c r="AS906" s="5" t="s">
        <v>362</v>
      </c>
      <c r="AT906" s="4" t="s">
        <v>362</v>
      </c>
      <c r="AU906" s="4" t="s">
        <v>362</v>
      </c>
      <c r="AV906" s="4" t="s">
        <v>229</v>
      </c>
      <c r="AW906" s="4" t="s">
        <v>229</v>
      </c>
      <c r="AX906" s="4" t="s">
        <v>229</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1000</v>
      </c>
    </row>
    <row r="907" spans="1:80" ht="15.75" hidden="1">
      <c r="A907" s="51" t="s">
        <v>16336</v>
      </c>
      <c r="B907" s="3" t="s">
        <v>13421</v>
      </c>
      <c r="C907" s="4" t="s">
        <v>13422</v>
      </c>
      <c r="D907" s="4" t="s">
        <v>13423</v>
      </c>
      <c r="E907" s="4" t="s">
        <v>13424</v>
      </c>
      <c r="F907" s="4" t="s">
        <v>13425</v>
      </c>
      <c r="G907" s="4" t="s">
        <v>13426</v>
      </c>
      <c r="H907" s="3" t="s">
        <v>248</v>
      </c>
      <c r="I907" s="4" t="s">
        <v>249</v>
      </c>
      <c r="J907" s="4" t="s">
        <v>13468</v>
      </c>
      <c r="K907" s="5" t="s">
        <v>13469</v>
      </c>
      <c r="L907" s="6">
        <v>4</v>
      </c>
      <c r="M907" s="5" t="s">
        <v>127</v>
      </c>
      <c r="N907" s="90" t="s">
        <v>528</v>
      </c>
      <c r="O907" s="4" t="s">
        <v>144</v>
      </c>
      <c r="P907" s="90" t="s">
        <v>872</v>
      </c>
      <c r="Q907" s="4" t="s">
        <v>144</v>
      </c>
      <c r="R907" s="90">
        <v>16</v>
      </c>
      <c r="S907" s="4" t="s">
        <v>31</v>
      </c>
      <c r="T907" s="68" t="str">
        <f t="shared" si="14"/>
        <v>16. Paz, justicia e instituciones sólidas</v>
      </c>
      <c r="U907" s="90" t="s">
        <v>528</v>
      </c>
      <c r="V907" s="4" t="s">
        <v>34</v>
      </c>
      <c r="W907" s="90" t="s">
        <v>4738</v>
      </c>
      <c r="X907" s="4" t="s">
        <v>37</v>
      </c>
      <c r="Y907" s="90" t="s">
        <v>528</v>
      </c>
      <c r="Z907" s="4" t="s">
        <v>252</v>
      </c>
      <c r="AA907" s="54" t="s">
        <v>16518</v>
      </c>
      <c r="AB907" s="3" t="s">
        <v>253</v>
      </c>
      <c r="AC907" s="4" t="s">
        <v>254</v>
      </c>
      <c r="AD907" s="4" t="s">
        <v>13470</v>
      </c>
      <c r="AE907" s="4" t="s">
        <v>13471</v>
      </c>
      <c r="AF907" s="4" t="s">
        <v>13472</v>
      </c>
      <c r="AG907" s="4" t="s">
        <v>13473</v>
      </c>
      <c r="AH907" s="3">
        <v>120</v>
      </c>
      <c r="AI907" s="4" t="s">
        <v>13474</v>
      </c>
      <c r="AJ907" s="4" t="s">
        <v>13475</v>
      </c>
      <c r="AK907" s="4" t="s">
        <v>844</v>
      </c>
      <c r="AL907" s="4" t="s">
        <v>13476</v>
      </c>
      <c r="AM907" s="3">
        <v>30</v>
      </c>
      <c r="AN907" s="3">
        <v>60</v>
      </c>
      <c r="AO907" s="3">
        <v>90</v>
      </c>
      <c r="AP907" s="3">
        <v>120</v>
      </c>
      <c r="AQ907" s="6">
        <v>240</v>
      </c>
      <c r="AR907" s="5" t="s">
        <v>13472</v>
      </c>
      <c r="AS907" s="5" t="s">
        <v>13477</v>
      </c>
      <c r="AT907" s="4" t="s">
        <v>13442</v>
      </c>
      <c r="AU907" s="4" t="s">
        <v>13443</v>
      </c>
      <c r="AV907" s="4" t="s">
        <v>13478</v>
      </c>
      <c r="AW907" s="4" t="s">
        <v>13442</v>
      </c>
      <c r="AX907" s="4" t="s">
        <v>13443</v>
      </c>
      <c r="AY907" s="4" t="s">
        <v>229</v>
      </c>
      <c r="AZ907" s="4" t="s">
        <v>229</v>
      </c>
      <c r="BA907" s="4" t="s">
        <v>229</v>
      </c>
      <c r="BB907" s="4" t="s">
        <v>229</v>
      </c>
      <c r="BC907" s="4" t="s">
        <v>229</v>
      </c>
      <c r="BD907" s="4" t="s">
        <v>229</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1000</v>
      </c>
    </row>
    <row r="908" spans="1:80" ht="15.75" hidden="1">
      <c r="A908" s="51" t="s">
        <v>16337</v>
      </c>
      <c r="B908" s="3" t="s">
        <v>13421</v>
      </c>
      <c r="C908" s="4" t="s">
        <v>13422</v>
      </c>
      <c r="D908" s="4" t="s">
        <v>13423</v>
      </c>
      <c r="E908" s="4" t="s">
        <v>13424</v>
      </c>
      <c r="F908" s="4" t="s">
        <v>13425</v>
      </c>
      <c r="G908" s="4" t="s">
        <v>13426</v>
      </c>
      <c r="H908" s="3" t="s">
        <v>263</v>
      </c>
      <c r="I908" s="4" t="s">
        <v>264</v>
      </c>
      <c r="J908" s="4" t="s">
        <v>13479</v>
      </c>
      <c r="K908" s="5" t="s">
        <v>13480</v>
      </c>
      <c r="L908" s="6">
        <v>4</v>
      </c>
      <c r="M908" s="5" t="s">
        <v>127</v>
      </c>
      <c r="N908" s="90" t="s">
        <v>498</v>
      </c>
      <c r="O908" s="5" t="s">
        <v>146</v>
      </c>
      <c r="P908" s="90" t="s">
        <v>872</v>
      </c>
      <c r="Q908" s="5" t="s">
        <v>146</v>
      </c>
      <c r="R908" s="90">
        <v>5</v>
      </c>
      <c r="S908" s="4" t="s">
        <v>268</v>
      </c>
      <c r="T908" s="68" t="str">
        <f t="shared" si="14"/>
        <v xml:space="preserve">5. Igualdad de género </v>
      </c>
      <c r="U908" s="90" t="s">
        <v>497</v>
      </c>
      <c r="V908" s="4" t="s">
        <v>34</v>
      </c>
      <c r="W908" s="90" t="s">
        <v>349</v>
      </c>
      <c r="X908" s="4" t="s">
        <v>269</v>
      </c>
      <c r="Y908" s="90" t="s">
        <v>840</v>
      </c>
      <c r="Z908" s="4" t="s">
        <v>270</v>
      </c>
      <c r="AA908" s="54" t="s">
        <v>16482</v>
      </c>
      <c r="AB908" s="3" t="s">
        <v>271</v>
      </c>
      <c r="AC908" s="4" t="s">
        <v>272</v>
      </c>
      <c r="AD908" s="4" t="s">
        <v>13481</v>
      </c>
      <c r="AE908" s="4" t="s">
        <v>13482</v>
      </c>
      <c r="AF908" s="4" t="s">
        <v>13483</v>
      </c>
      <c r="AG908" s="4" t="s">
        <v>13484</v>
      </c>
      <c r="AH908" s="3">
        <v>1600</v>
      </c>
      <c r="AI908" s="4" t="s">
        <v>13485</v>
      </c>
      <c r="AJ908" s="4" t="s">
        <v>13486</v>
      </c>
      <c r="AK908" s="4" t="s">
        <v>403</v>
      </c>
      <c r="AL908" s="4" t="s">
        <v>13487</v>
      </c>
      <c r="AM908" s="3">
        <v>400</v>
      </c>
      <c r="AN908" s="3">
        <v>800</v>
      </c>
      <c r="AO908" s="3">
        <v>1200</v>
      </c>
      <c r="AP908" s="3">
        <v>1600</v>
      </c>
      <c r="AQ908" s="6">
        <v>3200</v>
      </c>
      <c r="AR908" s="5" t="s">
        <v>13488</v>
      </c>
      <c r="AS908" s="5" t="s">
        <v>362</v>
      </c>
      <c r="AT908" s="4" t="s">
        <v>362</v>
      </c>
      <c r="AU908" s="4" t="s">
        <v>362</v>
      </c>
      <c r="AV908" s="4" t="s">
        <v>229</v>
      </c>
      <c r="AW908" s="4" t="s">
        <v>229</v>
      </c>
      <c r="AX908" s="4" t="s">
        <v>229</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1050000</v>
      </c>
    </row>
    <row r="909" spans="1:80" ht="15.75" hidden="1">
      <c r="A909" s="51" t="s">
        <v>16338</v>
      </c>
      <c r="B909" s="3" t="s">
        <v>13421</v>
      </c>
      <c r="C909" s="4" t="s">
        <v>13422</v>
      </c>
      <c r="D909" s="4" t="s">
        <v>13423</v>
      </c>
      <c r="E909" s="4" t="s">
        <v>13424</v>
      </c>
      <c r="F909" s="4" t="s">
        <v>13425</v>
      </c>
      <c r="G909" s="4" t="s">
        <v>13426</v>
      </c>
      <c r="H909" s="3" t="s">
        <v>282</v>
      </c>
      <c r="I909" s="4" t="s">
        <v>283</v>
      </c>
      <c r="J909" s="4" t="s">
        <v>13489</v>
      </c>
      <c r="K909" s="5" t="s">
        <v>13490</v>
      </c>
      <c r="L909" s="6">
        <v>4</v>
      </c>
      <c r="M909" s="5" t="s">
        <v>127</v>
      </c>
      <c r="N909" s="90" t="s">
        <v>349</v>
      </c>
      <c r="O909" s="4" t="s">
        <v>143</v>
      </c>
      <c r="P909" s="90" t="s">
        <v>872</v>
      </c>
      <c r="Q909" s="4" t="s">
        <v>143</v>
      </c>
      <c r="R909" s="90">
        <v>10</v>
      </c>
      <c r="S909" s="4" t="s">
        <v>286</v>
      </c>
      <c r="T909" s="68" t="str">
        <f t="shared" si="14"/>
        <v xml:space="preserve">10. Reducción de las desigualdades </v>
      </c>
      <c r="U909" s="90" t="s">
        <v>497</v>
      </c>
      <c r="V909" s="4" t="s">
        <v>34</v>
      </c>
      <c r="W909" s="90" t="s">
        <v>349</v>
      </c>
      <c r="X909" s="4" t="s">
        <v>269</v>
      </c>
      <c r="Y909" s="90" t="s">
        <v>840</v>
      </c>
      <c r="Z909" s="4" t="s">
        <v>270</v>
      </c>
      <c r="AA909" s="54" t="s">
        <v>16482</v>
      </c>
      <c r="AB909" s="3" t="s">
        <v>287</v>
      </c>
      <c r="AC909" s="4" t="s">
        <v>288</v>
      </c>
      <c r="AD909" s="4" t="s">
        <v>13491</v>
      </c>
      <c r="AE909" s="4" t="s">
        <v>13492</v>
      </c>
      <c r="AF909" s="4" t="s">
        <v>13493</v>
      </c>
      <c r="AG909" s="4" t="s">
        <v>13494</v>
      </c>
      <c r="AH909" s="3">
        <v>24</v>
      </c>
      <c r="AI909" s="4" t="s">
        <v>13495</v>
      </c>
      <c r="AJ909" s="4" t="s">
        <v>13496</v>
      </c>
      <c r="AK909" s="4" t="s">
        <v>844</v>
      </c>
      <c r="AL909" s="4" t="s">
        <v>13497</v>
      </c>
      <c r="AM909" s="3">
        <v>6</v>
      </c>
      <c r="AN909" s="3">
        <v>12</v>
      </c>
      <c r="AO909" s="3">
        <v>18</v>
      </c>
      <c r="AP909" s="3">
        <v>24</v>
      </c>
      <c r="AQ909" s="6">
        <v>48</v>
      </c>
      <c r="AR909" s="5" t="s">
        <v>13498</v>
      </c>
      <c r="AS909" s="5" t="s">
        <v>13499</v>
      </c>
      <c r="AT909" s="4" t="s">
        <v>13442</v>
      </c>
      <c r="AU909" s="4" t="s">
        <v>13443</v>
      </c>
      <c r="AV909" s="4" t="s">
        <v>13500</v>
      </c>
      <c r="AW909" s="4" t="s">
        <v>13442</v>
      </c>
      <c r="AX909" s="4" t="s">
        <v>13443</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1000</v>
      </c>
    </row>
    <row r="910" spans="1:80" ht="15.75" hidden="1">
      <c r="A910" s="51" t="s">
        <v>16339</v>
      </c>
      <c r="B910" s="3" t="s">
        <v>13501</v>
      </c>
      <c r="C910" s="4" t="s">
        <v>13502</v>
      </c>
      <c r="D910" s="4" t="s">
        <v>13503</v>
      </c>
      <c r="E910" s="4" t="s">
        <v>13504</v>
      </c>
      <c r="F910" s="4" t="s">
        <v>13505</v>
      </c>
      <c r="G910" s="4" t="s">
        <v>13506</v>
      </c>
      <c r="H910" s="3" t="s">
        <v>13507</v>
      </c>
      <c r="I910" s="4" t="s">
        <v>13508</v>
      </c>
      <c r="J910" s="4" t="s">
        <v>13509</v>
      </c>
      <c r="K910" s="5" t="s">
        <v>13510</v>
      </c>
      <c r="L910" s="6">
        <v>4</v>
      </c>
      <c r="M910" s="5" t="s">
        <v>127</v>
      </c>
      <c r="N910" s="90">
        <v>5</v>
      </c>
      <c r="O910" s="4" t="s">
        <v>146</v>
      </c>
      <c r="P910" s="90">
        <v>0</v>
      </c>
      <c r="Q910" s="4" t="s">
        <v>146</v>
      </c>
      <c r="R910" s="90">
        <v>4</v>
      </c>
      <c r="S910" s="4" t="s">
        <v>1022</v>
      </c>
      <c r="T910" s="68" t="str">
        <f t="shared" si="14"/>
        <v>4. Educación de calidad</v>
      </c>
      <c r="U910" s="90" t="s">
        <v>497</v>
      </c>
      <c r="V910" s="4" t="s">
        <v>34</v>
      </c>
      <c r="W910" s="90" t="s">
        <v>353</v>
      </c>
      <c r="X910" s="4" t="s">
        <v>461</v>
      </c>
      <c r="Y910" s="90" t="s">
        <v>528</v>
      </c>
      <c r="Z910" s="4" t="s">
        <v>9721</v>
      </c>
      <c r="AA910" s="54" t="s">
        <v>16529</v>
      </c>
      <c r="AB910" s="3" t="s">
        <v>13511</v>
      </c>
      <c r="AC910" s="4" t="s">
        <v>13512</v>
      </c>
      <c r="AD910" s="4" t="s">
        <v>13513</v>
      </c>
      <c r="AE910" s="4" t="s">
        <v>13514</v>
      </c>
      <c r="AF910" s="4" t="s">
        <v>13515</v>
      </c>
      <c r="AG910" s="4" t="s">
        <v>13516</v>
      </c>
      <c r="AH910" s="8">
        <v>0.9</v>
      </c>
      <c r="AI910" s="4" t="s">
        <v>13517</v>
      </c>
      <c r="AJ910" s="4" t="s">
        <v>13518</v>
      </c>
      <c r="AK910" s="4" t="s">
        <v>59</v>
      </c>
      <c r="AL910" s="4" t="s">
        <v>13519</v>
      </c>
      <c r="AM910" s="9">
        <v>0.1</v>
      </c>
      <c r="AN910" s="9">
        <v>0.3</v>
      </c>
      <c r="AO910" s="9">
        <v>0.6</v>
      </c>
      <c r="AP910" s="9">
        <v>0.9</v>
      </c>
      <c r="AQ910" s="6">
        <v>1.2</v>
      </c>
      <c r="AR910" s="5" t="s">
        <v>13520</v>
      </c>
      <c r="AS910" s="5" t="s">
        <v>13521</v>
      </c>
      <c r="AT910" s="4" t="s">
        <v>13522</v>
      </c>
      <c r="AU910" s="4" t="s">
        <v>13523</v>
      </c>
      <c r="AV910" s="4" t="s">
        <v>13524</v>
      </c>
      <c r="AW910" s="4" t="s">
        <v>13525</v>
      </c>
      <c r="AX910" s="4" t="s">
        <v>13526</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14111881</v>
      </c>
    </row>
    <row r="911" spans="1:80" ht="15.75" hidden="1">
      <c r="A911" s="51" t="s">
        <v>16340</v>
      </c>
      <c r="B911" s="3" t="s">
        <v>13501</v>
      </c>
      <c r="C911" s="4" t="s">
        <v>13502</v>
      </c>
      <c r="D911" s="4" t="s">
        <v>13503</v>
      </c>
      <c r="E911" s="4" t="s">
        <v>13527</v>
      </c>
      <c r="F911" s="4" t="s">
        <v>13505</v>
      </c>
      <c r="G911" s="4" t="s">
        <v>13506</v>
      </c>
      <c r="H911" s="3" t="s">
        <v>14</v>
      </c>
      <c r="I911" s="4" t="s">
        <v>16</v>
      </c>
      <c r="J911" s="4" t="s">
        <v>13528</v>
      </c>
      <c r="K911" s="5" t="s">
        <v>13529</v>
      </c>
      <c r="L911" s="6">
        <v>4</v>
      </c>
      <c r="M911" s="5" t="s">
        <v>127</v>
      </c>
      <c r="N911" s="90">
        <v>5</v>
      </c>
      <c r="O911" s="5" t="s">
        <v>146</v>
      </c>
      <c r="P911" s="90">
        <v>0</v>
      </c>
      <c r="Q911" s="5" t="s">
        <v>146</v>
      </c>
      <c r="R911" s="90" t="s">
        <v>840</v>
      </c>
      <c r="S911" s="4" t="s">
        <v>1022</v>
      </c>
      <c r="T911" s="68" t="str">
        <f t="shared" si="14"/>
        <v>4. Educación de calidad</v>
      </c>
      <c r="U911" s="90" t="s">
        <v>497</v>
      </c>
      <c r="V911" s="4" t="s">
        <v>34</v>
      </c>
      <c r="W911" s="90" t="s">
        <v>353</v>
      </c>
      <c r="X911" s="4" t="s">
        <v>461</v>
      </c>
      <c r="Y911" s="90" t="s">
        <v>528</v>
      </c>
      <c r="Z911" s="4" t="s">
        <v>9721</v>
      </c>
      <c r="AA911" s="54" t="s">
        <v>16529</v>
      </c>
      <c r="AB911" s="3" t="s">
        <v>42</v>
      </c>
      <c r="AC911" s="4" t="s">
        <v>44</v>
      </c>
      <c r="AD911" s="4" t="s">
        <v>13530</v>
      </c>
      <c r="AE911" s="4" t="s">
        <v>13531</v>
      </c>
      <c r="AF911" s="4" t="s">
        <v>13532</v>
      </c>
      <c r="AG911" s="4" t="s">
        <v>13533</v>
      </c>
      <c r="AH911" s="3">
        <v>4</v>
      </c>
      <c r="AI911" s="4" t="s">
        <v>13534</v>
      </c>
      <c r="AJ911" s="4" t="s">
        <v>13535</v>
      </c>
      <c r="AK911" s="4" t="s">
        <v>403</v>
      </c>
      <c r="AL911" s="4" t="s">
        <v>13536</v>
      </c>
      <c r="AM911" s="3">
        <v>4</v>
      </c>
      <c r="AN911" s="3">
        <v>4</v>
      </c>
      <c r="AO911" s="3">
        <v>4</v>
      </c>
      <c r="AP911" s="3">
        <v>4</v>
      </c>
      <c r="AQ911" s="6">
        <v>7</v>
      </c>
      <c r="AR911" s="5" t="s">
        <v>13537</v>
      </c>
      <c r="AS911" s="5" t="s">
        <v>13538</v>
      </c>
      <c r="AT911" s="4" t="s">
        <v>13522</v>
      </c>
      <c r="AU911" s="4" t="s">
        <v>13523</v>
      </c>
      <c r="AV911" s="4" t="s">
        <v>13539</v>
      </c>
      <c r="AW911" s="4" t="s">
        <v>13540</v>
      </c>
      <c r="AX911" s="4" t="s">
        <v>13541</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4" t="s">
        <v>229</v>
      </c>
      <c r="BU911" s="4" t="s">
        <v>229</v>
      </c>
      <c r="BV911" s="5" t="s">
        <v>13542</v>
      </c>
      <c r="BY911" s="69">
        <v>1924812.86</v>
      </c>
    </row>
    <row r="912" spans="1:80" ht="15.75" hidden="1">
      <c r="A912" s="51" t="s">
        <v>16341</v>
      </c>
      <c r="B912" s="3" t="s">
        <v>13501</v>
      </c>
      <c r="C912" s="4" t="s">
        <v>13502</v>
      </c>
      <c r="D912" s="4" t="s">
        <v>13503</v>
      </c>
      <c r="E912" s="4" t="s">
        <v>13527</v>
      </c>
      <c r="F912" s="4" t="s">
        <v>13505</v>
      </c>
      <c r="G912" s="4" t="s">
        <v>13506</v>
      </c>
      <c r="H912" s="3" t="s">
        <v>231</v>
      </c>
      <c r="I912" s="4" t="s">
        <v>232</v>
      </c>
      <c r="J912" s="4" t="s">
        <v>13543</v>
      </c>
      <c r="K912" s="5" t="s">
        <v>13544</v>
      </c>
      <c r="L912" s="6">
        <v>4</v>
      </c>
      <c r="M912" s="5" t="s">
        <v>127</v>
      </c>
      <c r="N912" s="90" t="s">
        <v>3581</v>
      </c>
      <c r="O912" s="4" t="s">
        <v>147</v>
      </c>
      <c r="P912" s="90" t="s">
        <v>872</v>
      </c>
      <c r="Q912" s="4" t="s">
        <v>147</v>
      </c>
      <c r="R912" s="90">
        <v>16</v>
      </c>
      <c r="S912" s="4" t="s">
        <v>31</v>
      </c>
      <c r="T912" s="68" t="str">
        <f t="shared" si="14"/>
        <v>16. Paz, justicia e instituciones sólidas</v>
      </c>
      <c r="U912" s="90" t="s">
        <v>497</v>
      </c>
      <c r="V912" s="4" t="s">
        <v>34</v>
      </c>
      <c r="W912" s="90" t="s">
        <v>3581</v>
      </c>
      <c r="X912" s="4" t="s">
        <v>235</v>
      </c>
      <c r="Y912" s="90" t="s">
        <v>349</v>
      </c>
      <c r="Z912" s="4" t="s">
        <v>236</v>
      </c>
      <c r="AA912" s="54" t="s">
        <v>16481</v>
      </c>
      <c r="AB912" s="3" t="s">
        <v>237</v>
      </c>
      <c r="AC912" s="4" t="s">
        <v>238</v>
      </c>
      <c r="AD912" s="4" t="s">
        <v>13545</v>
      </c>
      <c r="AE912" s="4" t="s">
        <v>13546</v>
      </c>
      <c r="AF912" s="4" t="s">
        <v>13547</v>
      </c>
      <c r="AG912" s="4" t="s">
        <v>13548</v>
      </c>
      <c r="AH912" s="3">
        <v>4</v>
      </c>
      <c r="AI912" s="4" t="s">
        <v>13549</v>
      </c>
      <c r="AJ912" s="4" t="s">
        <v>13550</v>
      </c>
      <c r="AK912" s="4" t="s">
        <v>403</v>
      </c>
      <c r="AL912" s="4" t="s">
        <v>13551</v>
      </c>
      <c r="AM912" s="6">
        <v>1</v>
      </c>
      <c r="AN912" s="3">
        <v>2</v>
      </c>
      <c r="AO912" s="6">
        <v>3</v>
      </c>
      <c r="AP912" s="6">
        <v>4</v>
      </c>
      <c r="AQ912" s="6">
        <v>5</v>
      </c>
      <c r="AR912" s="5" t="s">
        <v>13552</v>
      </c>
      <c r="AS912" s="5" t="s">
        <v>13553</v>
      </c>
      <c r="AT912" s="4" t="s">
        <v>13522</v>
      </c>
      <c r="AU912" s="4" t="s">
        <v>13523</v>
      </c>
      <c r="AV912" s="4" t="s">
        <v>13554</v>
      </c>
      <c r="AW912" s="4" t="s">
        <v>13540</v>
      </c>
      <c r="AX912" s="4" t="s">
        <v>13541</v>
      </c>
      <c r="AY912" s="5" t="s">
        <v>13555</v>
      </c>
      <c r="AZ912" s="5" t="s">
        <v>13556</v>
      </c>
      <c r="BA912" s="5" t="s">
        <v>13557</v>
      </c>
      <c r="BB912" s="5" t="s">
        <v>13558</v>
      </c>
      <c r="BC912" s="5" t="s">
        <v>13556</v>
      </c>
      <c r="BD912" s="5" t="s">
        <v>13557</v>
      </c>
      <c r="BE912" s="5" t="s">
        <v>13559</v>
      </c>
      <c r="BF912" s="5" t="s">
        <v>13556</v>
      </c>
      <c r="BG912" s="5" t="s">
        <v>13557</v>
      </c>
      <c r="BH912" s="5" t="s">
        <v>13560</v>
      </c>
      <c r="BI912" s="5" t="s">
        <v>13556</v>
      </c>
      <c r="BJ912" s="5" t="s">
        <v>13557</v>
      </c>
      <c r="BK912" s="5" t="s">
        <v>13561</v>
      </c>
      <c r="BL912" s="5" t="s">
        <v>13562</v>
      </c>
      <c r="BM912" s="5" t="s">
        <v>13542</v>
      </c>
      <c r="BN912" s="5" t="s">
        <v>13563</v>
      </c>
      <c r="BO912" s="5" t="s">
        <v>13562</v>
      </c>
      <c r="BP912" s="5" t="s">
        <v>13542</v>
      </c>
      <c r="BQ912" s="5" t="s">
        <v>13564</v>
      </c>
      <c r="BR912" s="5" t="s">
        <v>13562</v>
      </c>
      <c r="BS912" s="5" t="s">
        <v>13542</v>
      </c>
      <c r="BT912" s="5" t="s">
        <v>13565</v>
      </c>
      <c r="BU912" s="5" t="s">
        <v>13562</v>
      </c>
      <c r="BV912" s="4" t="s">
        <v>229</v>
      </c>
      <c r="BY912" s="69">
        <v>20000</v>
      </c>
    </row>
    <row r="913" spans="1:77" ht="15.75" hidden="1">
      <c r="A913" s="51" t="s">
        <v>16342</v>
      </c>
      <c r="B913" s="3" t="s">
        <v>13501</v>
      </c>
      <c r="C913" s="4" t="s">
        <v>13502</v>
      </c>
      <c r="D913" s="4" t="s">
        <v>13503</v>
      </c>
      <c r="E913" s="4" t="s">
        <v>13527</v>
      </c>
      <c r="F913" s="4" t="s">
        <v>13505</v>
      </c>
      <c r="G913" s="4" t="s">
        <v>13506</v>
      </c>
      <c r="H913" s="3" t="s">
        <v>248</v>
      </c>
      <c r="I913" s="4" t="s">
        <v>249</v>
      </c>
      <c r="J913" s="4" t="s">
        <v>13566</v>
      </c>
      <c r="K913" s="5" t="s">
        <v>13567</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16518</v>
      </c>
      <c r="AB913" s="3" t="s">
        <v>253</v>
      </c>
      <c r="AC913" s="4" t="s">
        <v>254</v>
      </c>
      <c r="AD913" s="4" t="s">
        <v>13568</v>
      </c>
      <c r="AE913" s="4" t="s">
        <v>13569</v>
      </c>
      <c r="AF913" s="4" t="s">
        <v>13570</v>
      </c>
      <c r="AG913" s="4" t="s">
        <v>13571</v>
      </c>
      <c r="AH913" s="3">
        <v>4</v>
      </c>
      <c r="AI913" s="4" t="s">
        <v>13572</v>
      </c>
      <c r="AJ913" s="4" t="s">
        <v>13573</v>
      </c>
      <c r="AK913" s="4" t="s">
        <v>13574</v>
      </c>
      <c r="AL913" s="4" t="s">
        <v>13575</v>
      </c>
      <c r="AM913" s="6">
        <v>1</v>
      </c>
      <c r="AN913" s="3">
        <v>2</v>
      </c>
      <c r="AO913" s="6">
        <v>3</v>
      </c>
      <c r="AP913" s="3">
        <v>4</v>
      </c>
      <c r="AQ913" s="6">
        <v>6</v>
      </c>
      <c r="AR913" s="5" t="s">
        <v>13576</v>
      </c>
      <c r="AS913" s="5" t="s">
        <v>13577</v>
      </c>
      <c r="AT913" s="4" t="s">
        <v>13522</v>
      </c>
      <c r="AU913" s="4" t="s">
        <v>13523</v>
      </c>
      <c r="AV913" s="4" t="s">
        <v>13578</v>
      </c>
      <c r="AW913" s="4" t="s">
        <v>13579</v>
      </c>
      <c r="AX913" s="4" t="s">
        <v>8534</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20000</v>
      </c>
    </row>
    <row r="914" spans="1:77" ht="15.75" hidden="1">
      <c r="A914" s="51" t="s">
        <v>16343</v>
      </c>
      <c r="B914" s="3" t="s">
        <v>13501</v>
      </c>
      <c r="C914" s="4" t="s">
        <v>13502</v>
      </c>
      <c r="D914" s="4" t="s">
        <v>13503</v>
      </c>
      <c r="E914" s="4" t="s">
        <v>13504</v>
      </c>
      <c r="F914" s="4" t="s">
        <v>13505</v>
      </c>
      <c r="G914" s="4" t="s">
        <v>13506</v>
      </c>
      <c r="H914" s="3" t="s">
        <v>263</v>
      </c>
      <c r="I914" s="4" t="s">
        <v>264</v>
      </c>
      <c r="J914" s="4" t="s">
        <v>13580</v>
      </c>
      <c r="K914" s="5" t="s">
        <v>13581</v>
      </c>
      <c r="L914" s="6">
        <v>4</v>
      </c>
      <c r="M914" s="5" t="s">
        <v>127</v>
      </c>
      <c r="N914" s="90" t="s">
        <v>840</v>
      </c>
      <c r="O914" s="4" t="s">
        <v>142</v>
      </c>
      <c r="P914" s="90" t="s">
        <v>872</v>
      </c>
      <c r="Q914" s="4" t="s">
        <v>142</v>
      </c>
      <c r="R914" s="90">
        <v>5</v>
      </c>
      <c r="S914" s="4" t="s">
        <v>268</v>
      </c>
      <c r="T914" s="68" t="str">
        <f t="shared" si="14"/>
        <v xml:space="preserve">5. Igualdad de género </v>
      </c>
      <c r="U914" s="90" t="s">
        <v>497</v>
      </c>
      <c r="V914" s="4" t="s">
        <v>34</v>
      </c>
      <c r="W914" s="90" t="s">
        <v>349</v>
      </c>
      <c r="X914" s="4" t="s">
        <v>269</v>
      </c>
      <c r="Y914" s="90" t="s">
        <v>840</v>
      </c>
      <c r="Z914" s="4" t="s">
        <v>270</v>
      </c>
      <c r="AA914" s="54" t="s">
        <v>16482</v>
      </c>
      <c r="AB914" s="3" t="s">
        <v>271</v>
      </c>
      <c r="AC914" s="4" t="s">
        <v>272</v>
      </c>
      <c r="AD914" s="4" t="s">
        <v>13582</v>
      </c>
      <c r="AE914" s="4" t="s">
        <v>13531</v>
      </c>
      <c r="AF914" s="4" t="s">
        <v>13583</v>
      </c>
      <c r="AG914" s="4" t="s">
        <v>13584</v>
      </c>
      <c r="AH914" s="3">
        <v>14</v>
      </c>
      <c r="AI914" s="4" t="s">
        <v>13585</v>
      </c>
      <c r="AJ914" s="4" t="s">
        <v>13586</v>
      </c>
      <c r="AK914" s="4" t="s">
        <v>403</v>
      </c>
      <c r="AL914" s="4" t="s">
        <v>13587</v>
      </c>
      <c r="AM914" s="6">
        <v>4</v>
      </c>
      <c r="AN914" s="6">
        <v>7</v>
      </c>
      <c r="AO914" s="6">
        <v>10</v>
      </c>
      <c r="AP914" s="3">
        <v>14</v>
      </c>
      <c r="AQ914" s="6">
        <v>14</v>
      </c>
      <c r="AR914" s="5" t="s">
        <v>13588</v>
      </c>
      <c r="AS914" s="5" t="s">
        <v>13589</v>
      </c>
      <c r="AT914" s="4" t="s">
        <v>13522</v>
      </c>
      <c r="AU914" s="4" t="s">
        <v>13523</v>
      </c>
      <c r="AV914" s="4" t="s">
        <v>13590</v>
      </c>
      <c r="AW914" s="4" t="s">
        <v>13591</v>
      </c>
      <c r="AX914" s="4" t="s">
        <v>8534</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600000</v>
      </c>
    </row>
    <row r="915" spans="1:77" ht="15.75" hidden="1">
      <c r="A915" s="51" t="s">
        <v>16344</v>
      </c>
      <c r="B915" s="3" t="s">
        <v>13501</v>
      </c>
      <c r="C915" s="4" t="s">
        <v>13502</v>
      </c>
      <c r="D915" s="4" t="s">
        <v>13503</v>
      </c>
      <c r="E915" s="4" t="s">
        <v>13527</v>
      </c>
      <c r="F915" s="4" t="s">
        <v>13505</v>
      </c>
      <c r="G915" s="4" t="s">
        <v>13506</v>
      </c>
      <c r="H915" s="3" t="s">
        <v>282</v>
      </c>
      <c r="I915" s="4" t="s">
        <v>283</v>
      </c>
      <c r="J915" s="4" t="s">
        <v>13592</v>
      </c>
      <c r="K915" s="5" t="s">
        <v>13593</v>
      </c>
      <c r="L915" s="6">
        <v>4</v>
      </c>
      <c r="M915" s="5" t="s">
        <v>127</v>
      </c>
      <c r="N915" s="90" t="s">
        <v>840</v>
      </c>
      <c r="O915" s="5" t="s">
        <v>142</v>
      </c>
      <c r="P915" s="90" t="s">
        <v>872</v>
      </c>
      <c r="Q915" s="5"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16482</v>
      </c>
      <c r="AB915" s="3" t="s">
        <v>287</v>
      </c>
      <c r="AC915" s="4" t="s">
        <v>288</v>
      </c>
      <c r="AD915" s="4" t="s">
        <v>13594</v>
      </c>
      <c r="AE915" s="4" t="s">
        <v>13531</v>
      </c>
      <c r="AF915" s="4" t="s">
        <v>13595</v>
      </c>
      <c r="AG915" s="4" t="s">
        <v>13596</v>
      </c>
      <c r="AH915" s="3">
        <v>14</v>
      </c>
      <c r="AI915" s="4" t="s">
        <v>13597</v>
      </c>
      <c r="AJ915" s="4" t="s">
        <v>13598</v>
      </c>
      <c r="AK915" s="4" t="s">
        <v>403</v>
      </c>
      <c r="AL915" s="4" t="s">
        <v>13599</v>
      </c>
      <c r="AM915" s="6">
        <v>5</v>
      </c>
      <c r="AN915" s="6">
        <v>8</v>
      </c>
      <c r="AO915" s="6">
        <v>12</v>
      </c>
      <c r="AP915" s="3">
        <v>14</v>
      </c>
      <c r="AQ915" s="6">
        <v>14</v>
      </c>
      <c r="AR915" s="5" t="s">
        <v>13600</v>
      </c>
      <c r="AS915" s="5" t="s">
        <v>13601</v>
      </c>
      <c r="AT915" s="4" t="s">
        <v>13522</v>
      </c>
      <c r="AU915" s="4" t="s">
        <v>13523</v>
      </c>
      <c r="AV915" s="4" t="s">
        <v>13602</v>
      </c>
      <c r="AW915" s="4" t="s">
        <v>13591</v>
      </c>
      <c r="AX915" s="4" t="s">
        <v>8534</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600000</v>
      </c>
    </row>
    <row r="916" spans="1:77" ht="15.75" hidden="1">
      <c r="A916" s="51" t="s">
        <v>16345</v>
      </c>
      <c r="B916" s="3" t="s">
        <v>13501</v>
      </c>
      <c r="C916" s="4" t="s">
        <v>13502</v>
      </c>
      <c r="D916" s="4" t="s">
        <v>13503</v>
      </c>
      <c r="E916" s="4" t="s">
        <v>13527</v>
      </c>
      <c r="F916" s="4" t="s">
        <v>13505</v>
      </c>
      <c r="G916" s="4" t="s">
        <v>13506</v>
      </c>
      <c r="H916" s="3" t="s">
        <v>345</v>
      </c>
      <c r="I916" s="4" t="s">
        <v>346</v>
      </c>
      <c r="J916" s="4" t="s">
        <v>347</v>
      </c>
      <c r="K916" s="5" t="s">
        <v>13603</v>
      </c>
      <c r="L916" s="6">
        <v>4</v>
      </c>
      <c r="M916" s="5" t="s">
        <v>127</v>
      </c>
      <c r="N916" s="90" t="s">
        <v>840</v>
      </c>
      <c r="O916" s="4" t="s">
        <v>142</v>
      </c>
      <c r="P916" s="90" t="s">
        <v>872</v>
      </c>
      <c r="Q916" s="4" t="s">
        <v>142</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600000</v>
      </c>
    </row>
    <row r="917" spans="1:77" s="22" customFormat="1" ht="15.75" hidden="1">
      <c r="A917" s="51" t="s">
        <v>16346</v>
      </c>
      <c r="B917" s="3" t="s">
        <v>13604</v>
      </c>
      <c r="C917" s="4" t="s">
        <v>13605</v>
      </c>
      <c r="D917" s="4" t="s">
        <v>362</v>
      </c>
      <c r="E917" s="4" t="s">
        <v>362</v>
      </c>
      <c r="F917" s="4" t="s">
        <v>362</v>
      </c>
      <c r="G917" s="4" t="s">
        <v>362</v>
      </c>
      <c r="H917" s="3" t="s">
        <v>362</v>
      </c>
      <c r="I917" s="4" t="s">
        <v>362</v>
      </c>
      <c r="J917" s="4" t="s">
        <v>362</v>
      </c>
      <c r="K917" s="5" t="s">
        <v>13606</v>
      </c>
      <c r="L917" s="6">
        <v>6</v>
      </c>
      <c r="M917" s="5" t="s">
        <v>129</v>
      </c>
      <c r="N917" s="90">
        <v>3</v>
      </c>
      <c r="O917" s="5" t="s">
        <v>153</v>
      </c>
      <c r="P917" s="90">
        <v>2</v>
      </c>
      <c r="Q917" s="5" t="s">
        <v>218</v>
      </c>
      <c r="R917" s="90">
        <v>16</v>
      </c>
      <c r="S917" s="4" t="s">
        <v>31</v>
      </c>
      <c r="T917" s="68" t="str">
        <f t="shared" si="14"/>
        <v>16. Paz, justicia e instituciones sólidas</v>
      </c>
      <c r="U917" s="90" t="s">
        <v>497</v>
      </c>
      <c r="V917" s="4" t="s">
        <v>34</v>
      </c>
      <c r="W917" s="90" t="s">
        <v>353</v>
      </c>
      <c r="X917" s="4" t="s">
        <v>13607</v>
      </c>
      <c r="Y917" s="90" t="s">
        <v>840</v>
      </c>
      <c r="Z917" s="4" t="s">
        <v>13608</v>
      </c>
      <c r="AA917" s="54" t="s">
        <v>16484</v>
      </c>
      <c r="AB917" s="3" t="s">
        <v>13609</v>
      </c>
      <c r="AC917" s="4" t="s">
        <v>13610</v>
      </c>
      <c r="AD917" s="4" t="s">
        <v>362</v>
      </c>
      <c r="AE917" s="4" t="s">
        <v>362</v>
      </c>
      <c r="AF917" s="4" t="s">
        <v>362</v>
      </c>
      <c r="AG917" s="4" t="s">
        <v>362</v>
      </c>
      <c r="AH917" s="3" t="s">
        <v>362</v>
      </c>
      <c r="AI917" s="3" t="s">
        <v>362</v>
      </c>
      <c r="AJ917" s="3" t="s">
        <v>362</v>
      </c>
      <c r="AK917" s="3" t="s">
        <v>362</v>
      </c>
      <c r="AL917" s="4" t="s">
        <v>362</v>
      </c>
      <c r="AM917" s="8">
        <v>0</v>
      </c>
      <c r="AN917" s="8">
        <v>0</v>
      </c>
      <c r="AO917" s="8">
        <v>0</v>
      </c>
      <c r="AP917" s="8">
        <v>0</v>
      </c>
      <c r="AQ917" s="6">
        <v>0</v>
      </c>
      <c r="AR917" s="5" t="s">
        <v>362</v>
      </c>
      <c r="AS917" s="5" t="s">
        <v>362</v>
      </c>
      <c r="AT917" s="4" t="s">
        <v>362</v>
      </c>
      <c r="AU917" s="4" t="s">
        <v>362</v>
      </c>
      <c r="AV917" s="4" t="s">
        <v>229</v>
      </c>
      <c r="AW917" s="21" t="s">
        <v>229</v>
      </c>
      <c r="AX917" s="21" t="s">
        <v>229</v>
      </c>
      <c r="AY917" s="21" t="s">
        <v>229</v>
      </c>
      <c r="AZ917" s="21" t="s">
        <v>229</v>
      </c>
      <c r="BA917" s="21" t="s">
        <v>229</v>
      </c>
      <c r="BB917" s="21" t="s">
        <v>229</v>
      </c>
      <c r="BC917" s="21" t="s">
        <v>229</v>
      </c>
      <c r="BD917" s="21" t="s">
        <v>229</v>
      </c>
      <c r="BE917" s="21" t="s">
        <v>229</v>
      </c>
      <c r="BF917" s="21" t="s">
        <v>229</v>
      </c>
      <c r="BG917" s="21" t="s">
        <v>229</v>
      </c>
      <c r="BH917" s="21" t="s">
        <v>229</v>
      </c>
      <c r="BI917" s="21" t="s">
        <v>229</v>
      </c>
      <c r="BJ917" s="21" t="s">
        <v>229</v>
      </c>
      <c r="BK917" s="21" t="s">
        <v>229</v>
      </c>
      <c r="BL917" s="21" t="s">
        <v>229</v>
      </c>
      <c r="BM917" s="21" t="s">
        <v>229</v>
      </c>
      <c r="BN917" s="21" t="s">
        <v>229</v>
      </c>
      <c r="BO917" s="21" t="s">
        <v>229</v>
      </c>
      <c r="BP917" s="21" t="s">
        <v>229</v>
      </c>
      <c r="BQ917" s="21" t="s">
        <v>229</v>
      </c>
      <c r="BR917" s="21" t="s">
        <v>229</v>
      </c>
      <c r="BS917" s="21" t="s">
        <v>229</v>
      </c>
      <c r="BT917" s="21" t="s">
        <v>229</v>
      </c>
      <c r="BU917" s="21" t="s">
        <v>229</v>
      </c>
      <c r="BV917" s="21" t="s">
        <v>229</v>
      </c>
      <c r="BY917" s="69">
        <v>133081477</v>
      </c>
    </row>
    <row r="918" spans="1:77" ht="15.75" hidden="1">
      <c r="A918" s="51" t="s">
        <v>16347</v>
      </c>
      <c r="B918" s="3" t="s">
        <v>13611</v>
      </c>
      <c r="C918" s="4" t="s">
        <v>13612</v>
      </c>
      <c r="D918" s="4" t="s">
        <v>13613</v>
      </c>
      <c r="E918" s="4" t="s">
        <v>13614</v>
      </c>
      <c r="F918" s="4" t="s">
        <v>13615</v>
      </c>
      <c r="G918" s="4" t="s">
        <v>13616</v>
      </c>
      <c r="H918" s="3" t="s">
        <v>13775</v>
      </c>
      <c r="I918" s="4" t="s">
        <v>13776</v>
      </c>
      <c r="J918" s="4" t="s">
        <v>13777</v>
      </c>
      <c r="K918" s="5" t="s">
        <v>13778</v>
      </c>
      <c r="L918" s="6">
        <v>1</v>
      </c>
      <c r="M918" s="5" t="s">
        <v>125</v>
      </c>
      <c r="N918" s="90" t="s">
        <v>351</v>
      </c>
      <c r="O918" s="5" t="s">
        <v>135</v>
      </c>
      <c r="P918" s="90" t="s">
        <v>353</v>
      </c>
      <c r="Q918" s="5" t="s">
        <v>172</v>
      </c>
      <c r="R918" s="90">
        <v>8</v>
      </c>
      <c r="S918" s="4" t="s">
        <v>1854</v>
      </c>
      <c r="T918" s="68" t="str">
        <f t="shared" si="14"/>
        <v>8. Trabajo decente y crecimiento económico</v>
      </c>
      <c r="U918" s="90" t="s">
        <v>528</v>
      </c>
      <c r="V918" s="4" t="s">
        <v>578</v>
      </c>
      <c r="W918" s="90" t="s">
        <v>497</v>
      </c>
      <c r="X918" s="4" t="s">
        <v>579</v>
      </c>
      <c r="Y918" s="90" t="s">
        <v>349</v>
      </c>
      <c r="Z918" s="4" t="s">
        <v>8947</v>
      </c>
      <c r="AA918" s="54" t="s">
        <v>16526</v>
      </c>
      <c r="AB918" s="3" t="s">
        <v>13758</v>
      </c>
      <c r="AC918" s="4" t="s">
        <v>13759</v>
      </c>
      <c r="AD918" s="4" t="s">
        <v>13779</v>
      </c>
      <c r="AE918" s="4" t="s">
        <v>13780</v>
      </c>
      <c r="AF918" s="4" t="s">
        <v>13781</v>
      </c>
      <c r="AG918" s="4" t="s">
        <v>13782</v>
      </c>
      <c r="AH918" s="8">
        <v>1</v>
      </c>
      <c r="AI918" s="4" t="s">
        <v>13783</v>
      </c>
      <c r="AJ918" s="4" t="s">
        <v>13784</v>
      </c>
      <c r="AK918" s="4" t="s">
        <v>59</v>
      </c>
      <c r="AL918" s="4" t="s">
        <v>13785</v>
      </c>
      <c r="AM918" s="9">
        <v>0.39</v>
      </c>
      <c r="AN918" s="9">
        <v>0.58299999999999996</v>
      </c>
      <c r="AO918" s="9">
        <v>0.79200000000000004</v>
      </c>
      <c r="AP918" s="9">
        <v>1</v>
      </c>
      <c r="AQ918" s="6">
        <v>0.2</v>
      </c>
      <c r="AR918" s="5" t="s">
        <v>13786</v>
      </c>
      <c r="AS918" s="5" t="s">
        <v>13787</v>
      </c>
      <c r="AT918" s="4" t="s">
        <v>13692</v>
      </c>
      <c r="AU918" s="4" t="s">
        <v>13693</v>
      </c>
      <c r="AV918" s="4" t="s">
        <v>13788</v>
      </c>
      <c r="AW918" s="4" t="s">
        <v>13692</v>
      </c>
      <c r="AX918" s="4" t="s">
        <v>13693</v>
      </c>
      <c r="AY918" s="4" t="s">
        <v>13789</v>
      </c>
      <c r="AZ918" s="4" t="s">
        <v>13692</v>
      </c>
      <c r="BA918" s="4" t="s">
        <v>13693</v>
      </c>
      <c r="BB918" s="4" t="s">
        <v>13790</v>
      </c>
      <c r="BC918" s="4" t="s">
        <v>13692</v>
      </c>
      <c r="BD918" s="4" t="s">
        <v>13693</v>
      </c>
      <c r="BE918" s="4" t="s">
        <v>13791</v>
      </c>
      <c r="BF918" s="4" t="s">
        <v>13692</v>
      </c>
      <c r="BG918" s="4" t="s">
        <v>13693</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679812</v>
      </c>
    </row>
    <row r="919" spans="1:77" ht="15.75" hidden="1">
      <c r="A919" s="51" t="s">
        <v>16348</v>
      </c>
      <c r="B919" s="3" t="s">
        <v>13611</v>
      </c>
      <c r="C919" s="4" t="s">
        <v>13612</v>
      </c>
      <c r="D919" s="4" t="s">
        <v>13613</v>
      </c>
      <c r="E919" s="4" t="s">
        <v>13614</v>
      </c>
      <c r="F919" s="4" t="s">
        <v>13615</v>
      </c>
      <c r="G919" s="4" t="s">
        <v>13616</v>
      </c>
      <c r="H919" s="3" t="s">
        <v>13754</v>
      </c>
      <c r="I919" s="4" t="s">
        <v>13755</v>
      </c>
      <c r="J919" s="4" t="s">
        <v>13756</v>
      </c>
      <c r="K919" s="5" t="s">
        <v>13757</v>
      </c>
      <c r="L919" s="6">
        <v>1</v>
      </c>
      <c r="M919" s="5" t="s">
        <v>125</v>
      </c>
      <c r="N919" s="90" t="s">
        <v>351</v>
      </c>
      <c r="O919" s="4" t="s">
        <v>135</v>
      </c>
      <c r="P919" s="90" t="s">
        <v>353</v>
      </c>
      <c r="Q919" s="4" t="s">
        <v>172</v>
      </c>
      <c r="R919" s="90">
        <v>8</v>
      </c>
      <c r="S919" s="4" t="s">
        <v>1854</v>
      </c>
      <c r="T919" s="68" t="str">
        <f t="shared" si="14"/>
        <v>8. Trabajo decente y crecimiento económico</v>
      </c>
      <c r="U919" s="90" t="s">
        <v>528</v>
      </c>
      <c r="V919" s="4" t="s">
        <v>578</v>
      </c>
      <c r="W919" s="90" t="s">
        <v>497</v>
      </c>
      <c r="X919" s="4" t="s">
        <v>579</v>
      </c>
      <c r="Y919" s="90" t="s">
        <v>349</v>
      </c>
      <c r="Z919" s="4" t="s">
        <v>8947</v>
      </c>
      <c r="AA919" s="54" t="s">
        <v>16526</v>
      </c>
      <c r="AB919" s="3" t="s">
        <v>13758</v>
      </c>
      <c r="AC919" s="4" t="s">
        <v>13759</v>
      </c>
      <c r="AD919" s="4" t="s">
        <v>13760</v>
      </c>
      <c r="AE919" s="4" t="s">
        <v>13761</v>
      </c>
      <c r="AF919" s="4" t="s">
        <v>13762</v>
      </c>
      <c r="AG919" s="4" t="s">
        <v>13763</v>
      </c>
      <c r="AH919" s="8">
        <v>1</v>
      </c>
      <c r="AI919" s="4" t="s">
        <v>13764</v>
      </c>
      <c r="AJ919" s="4" t="s">
        <v>13765</v>
      </c>
      <c r="AK919" s="4" t="s">
        <v>59</v>
      </c>
      <c r="AL919" s="4" t="s">
        <v>13766</v>
      </c>
      <c r="AM919" s="9">
        <v>0.25</v>
      </c>
      <c r="AN919" s="9">
        <v>0.5</v>
      </c>
      <c r="AO919" s="9">
        <v>0.75</v>
      </c>
      <c r="AP919" s="9">
        <v>1</v>
      </c>
      <c r="AQ919" s="3" t="s">
        <v>13767</v>
      </c>
      <c r="AR919" s="5" t="s">
        <v>13768</v>
      </c>
      <c r="AS919" s="5" t="s">
        <v>13769</v>
      </c>
      <c r="AT919" s="4" t="s">
        <v>13770</v>
      </c>
      <c r="AU919" s="4" t="s">
        <v>13771</v>
      </c>
      <c r="AV919" s="4" t="s">
        <v>13711</v>
      </c>
      <c r="AW919" s="4" t="s">
        <v>13770</v>
      </c>
      <c r="AX919" s="4" t="s">
        <v>13771</v>
      </c>
      <c r="AY919" s="4" t="s">
        <v>13772</v>
      </c>
      <c r="AZ919" s="4" t="s">
        <v>13770</v>
      </c>
      <c r="BA919" s="4" t="s">
        <v>13771</v>
      </c>
      <c r="BB919" s="4" t="s">
        <v>13773</v>
      </c>
      <c r="BC919" s="4" t="s">
        <v>13770</v>
      </c>
      <c r="BD919" s="4" t="s">
        <v>13771</v>
      </c>
      <c r="BE919" s="4" t="s">
        <v>13774</v>
      </c>
      <c r="BF919" s="4" t="s">
        <v>13770</v>
      </c>
      <c r="BG919" s="4" t="s">
        <v>13771</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935808</v>
      </c>
    </row>
    <row r="920" spans="1:77" ht="15.75" hidden="1">
      <c r="A920" s="51" t="s">
        <v>16349</v>
      </c>
      <c r="B920" s="3" t="s">
        <v>13611</v>
      </c>
      <c r="C920" s="4" t="s">
        <v>13612</v>
      </c>
      <c r="D920" s="4" t="s">
        <v>13613</v>
      </c>
      <c r="E920" s="4" t="s">
        <v>13614</v>
      </c>
      <c r="F920" s="4" t="s">
        <v>13615</v>
      </c>
      <c r="G920" s="4" t="s">
        <v>13616</v>
      </c>
      <c r="H920" s="3" t="s">
        <v>14</v>
      </c>
      <c r="I920" s="4" t="s">
        <v>16</v>
      </c>
      <c r="J920" s="4" t="s">
        <v>13739</v>
      </c>
      <c r="K920" s="5" t="s">
        <v>13740</v>
      </c>
      <c r="L920" s="6">
        <v>1</v>
      </c>
      <c r="M920" s="5" t="s">
        <v>125</v>
      </c>
      <c r="N920" s="90" t="s">
        <v>351</v>
      </c>
      <c r="O920" s="5" t="s">
        <v>135</v>
      </c>
      <c r="P920" s="90" t="s">
        <v>349</v>
      </c>
      <c r="Q920" s="5" t="s">
        <v>168</v>
      </c>
      <c r="R920" s="90">
        <v>8</v>
      </c>
      <c r="S920" s="4" t="s">
        <v>1854</v>
      </c>
      <c r="T920" s="68" t="str">
        <f t="shared" si="14"/>
        <v>8. Trabajo decente y crecimiento económico</v>
      </c>
      <c r="U920" s="90" t="s">
        <v>528</v>
      </c>
      <c r="V920" s="4" t="s">
        <v>578</v>
      </c>
      <c r="W920" s="90" t="s">
        <v>497</v>
      </c>
      <c r="X920" s="4" t="s">
        <v>579</v>
      </c>
      <c r="Y920" s="90" t="s">
        <v>349</v>
      </c>
      <c r="Z920" s="4" t="s">
        <v>8947</v>
      </c>
      <c r="AA920" s="54" t="s">
        <v>16526</v>
      </c>
      <c r="AB920" s="3" t="s">
        <v>42</v>
      </c>
      <c r="AC920" s="4" t="s">
        <v>44</v>
      </c>
      <c r="AD920" s="4" t="s">
        <v>13741</v>
      </c>
      <c r="AE920" s="4" t="s">
        <v>13742</v>
      </c>
      <c r="AF920" s="4" t="s">
        <v>13743</v>
      </c>
      <c r="AG920" s="4" t="s">
        <v>13744</v>
      </c>
      <c r="AH920" s="8">
        <v>1</v>
      </c>
      <c r="AI920" s="4" t="s">
        <v>13745</v>
      </c>
      <c r="AJ920" s="4" t="s">
        <v>13746</v>
      </c>
      <c r="AK920" s="4" t="s">
        <v>59</v>
      </c>
      <c r="AL920" s="4" t="s">
        <v>13747</v>
      </c>
      <c r="AM920" s="9">
        <v>0.25</v>
      </c>
      <c r="AN920" s="9">
        <v>0.5</v>
      </c>
      <c r="AO920" s="9">
        <v>0.75</v>
      </c>
      <c r="AP920" s="9">
        <v>1</v>
      </c>
      <c r="AQ920" s="3" t="s">
        <v>13748</v>
      </c>
      <c r="AR920" s="5" t="s">
        <v>13749</v>
      </c>
      <c r="AS920" s="5" t="s">
        <v>13750</v>
      </c>
      <c r="AT920" s="4" t="s">
        <v>13728</v>
      </c>
      <c r="AU920" s="4" t="s">
        <v>11272</v>
      </c>
      <c r="AV920" s="4" t="s">
        <v>13751</v>
      </c>
      <c r="AW920" s="4" t="s">
        <v>13728</v>
      </c>
      <c r="AX920" s="4" t="s">
        <v>11272</v>
      </c>
      <c r="AY920" s="4" t="s">
        <v>13752</v>
      </c>
      <c r="AZ920" s="4" t="s">
        <v>13728</v>
      </c>
      <c r="BA920" s="4" t="s">
        <v>11272</v>
      </c>
      <c r="BB920" s="4" t="s">
        <v>13753</v>
      </c>
      <c r="BC920" s="4" t="s">
        <v>13728</v>
      </c>
      <c r="BD920" s="4" t="s">
        <v>11272</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161600973.23999998</v>
      </c>
    </row>
    <row r="921" spans="1:77" ht="15.75" hidden="1">
      <c r="A921" s="51" t="s">
        <v>16350</v>
      </c>
      <c r="B921" s="3" t="s">
        <v>13611</v>
      </c>
      <c r="C921" s="4" t="s">
        <v>13612</v>
      </c>
      <c r="D921" s="4" t="s">
        <v>13613</v>
      </c>
      <c r="E921" s="4" t="s">
        <v>13614</v>
      </c>
      <c r="F921" s="4" t="s">
        <v>13615</v>
      </c>
      <c r="G921" s="4" t="s">
        <v>13616</v>
      </c>
      <c r="H921" s="3" t="s">
        <v>248</v>
      </c>
      <c r="I921" s="4" t="s">
        <v>249</v>
      </c>
      <c r="J921" s="4" t="s">
        <v>13716</v>
      </c>
      <c r="K921" s="5" t="s">
        <v>13717</v>
      </c>
      <c r="L921" s="6">
        <v>1</v>
      </c>
      <c r="M921" s="5" t="s">
        <v>125</v>
      </c>
      <c r="N921" s="90" t="s">
        <v>351</v>
      </c>
      <c r="O921" s="5" t="s">
        <v>135</v>
      </c>
      <c r="P921" s="90" t="s">
        <v>353</v>
      </c>
      <c r="Q921" s="5" t="s">
        <v>172</v>
      </c>
      <c r="R921" s="90">
        <v>16</v>
      </c>
      <c r="S921" s="4" t="s">
        <v>31</v>
      </c>
      <c r="T921" s="68" t="str">
        <f t="shared" si="14"/>
        <v>16. Paz, justicia e instituciones sólidas</v>
      </c>
      <c r="U921" s="90" t="s">
        <v>528</v>
      </c>
      <c r="V921" s="4" t="s">
        <v>34</v>
      </c>
      <c r="W921" s="90" t="s">
        <v>4738</v>
      </c>
      <c r="X921" s="4" t="s">
        <v>37</v>
      </c>
      <c r="Y921" s="90" t="s">
        <v>528</v>
      </c>
      <c r="Z921" s="4" t="s">
        <v>252</v>
      </c>
      <c r="AA921" s="54" t="s">
        <v>16518</v>
      </c>
      <c r="AB921" s="3" t="s">
        <v>253</v>
      </c>
      <c r="AC921" s="4" t="s">
        <v>254</v>
      </c>
      <c r="AD921" s="4" t="s">
        <v>13718</v>
      </c>
      <c r="AE921" s="4" t="s">
        <v>13719</v>
      </c>
      <c r="AF921" s="4" t="s">
        <v>13720</v>
      </c>
      <c r="AG921" s="4" t="s">
        <v>13721</v>
      </c>
      <c r="AH921" s="8">
        <v>1</v>
      </c>
      <c r="AI921" s="4" t="s">
        <v>13722</v>
      </c>
      <c r="AJ921" s="4" t="s">
        <v>13723</v>
      </c>
      <c r="AK921" s="4" t="s">
        <v>59</v>
      </c>
      <c r="AL921" s="4" t="s">
        <v>13724</v>
      </c>
      <c r="AM921" s="9">
        <v>0.25</v>
      </c>
      <c r="AN921" s="9">
        <v>0.5</v>
      </c>
      <c r="AO921" s="9">
        <v>0.75</v>
      </c>
      <c r="AP921" s="9">
        <v>1</v>
      </c>
      <c r="AQ921" s="3" t="s">
        <v>13725</v>
      </c>
      <c r="AR921" s="5" t="s">
        <v>13726</v>
      </c>
      <c r="AS921" s="5" t="s">
        <v>13727</v>
      </c>
      <c r="AT921" s="4" t="s">
        <v>13728</v>
      </c>
      <c r="AU921" s="4" t="s">
        <v>11272</v>
      </c>
      <c r="AV921" s="4" t="s">
        <v>13729</v>
      </c>
      <c r="AW921" s="4" t="s">
        <v>13728</v>
      </c>
      <c r="AX921" s="4" t="s">
        <v>11272</v>
      </c>
      <c r="AY921" s="4" t="s">
        <v>13730</v>
      </c>
      <c r="AZ921" s="4" t="s">
        <v>13728</v>
      </c>
      <c r="BA921" s="4" t="s">
        <v>11272</v>
      </c>
      <c r="BB921" s="4" t="s">
        <v>13731</v>
      </c>
      <c r="BC921" s="4" t="s">
        <v>13732</v>
      </c>
      <c r="BD921" s="4" t="s">
        <v>13733</v>
      </c>
      <c r="BE921" s="4" t="s">
        <v>13734</v>
      </c>
      <c r="BF921" s="4" t="s">
        <v>13732</v>
      </c>
      <c r="BG921" s="4" t="s">
        <v>13733</v>
      </c>
      <c r="BH921" s="4" t="s">
        <v>13735</v>
      </c>
      <c r="BI921" s="4" t="s">
        <v>13732</v>
      </c>
      <c r="BJ921" s="4" t="s">
        <v>13733</v>
      </c>
      <c r="BK921" s="4" t="s">
        <v>13736</v>
      </c>
      <c r="BL921" s="4" t="s">
        <v>13737</v>
      </c>
      <c r="BM921" s="4" t="s">
        <v>13738</v>
      </c>
      <c r="BN921" s="4" t="s">
        <v>229</v>
      </c>
      <c r="BO921" s="4" t="s">
        <v>229</v>
      </c>
      <c r="BP921" s="4" t="s">
        <v>229</v>
      </c>
      <c r="BQ921" s="4" t="s">
        <v>229</v>
      </c>
      <c r="BR921" s="4" t="s">
        <v>229</v>
      </c>
      <c r="BS921" s="4" t="s">
        <v>229</v>
      </c>
      <c r="BT921" s="4" t="s">
        <v>229</v>
      </c>
      <c r="BU921" s="4" t="s">
        <v>229</v>
      </c>
      <c r="BV921" s="4" t="s">
        <v>229</v>
      </c>
      <c r="BY921" s="69">
        <v>54985912</v>
      </c>
    </row>
    <row r="922" spans="1:77" ht="15.75" hidden="1">
      <c r="A922" s="51" t="s">
        <v>16351</v>
      </c>
      <c r="B922" s="3" t="s">
        <v>13611</v>
      </c>
      <c r="C922" s="4" t="s">
        <v>13612</v>
      </c>
      <c r="D922" s="4" t="s">
        <v>13613</v>
      </c>
      <c r="E922" s="4" t="s">
        <v>13614</v>
      </c>
      <c r="F922" s="4" t="s">
        <v>13615</v>
      </c>
      <c r="G922" s="4" t="s">
        <v>13616</v>
      </c>
      <c r="H922" s="3" t="s">
        <v>263</v>
      </c>
      <c r="I922" s="4" t="s">
        <v>264</v>
      </c>
      <c r="J922" s="4" t="s">
        <v>13697</v>
      </c>
      <c r="K922" s="5" t="s">
        <v>13698</v>
      </c>
      <c r="L922" s="6">
        <v>1</v>
      </c>
      <c r="M922" s="5" t="s">
        <v>125</v>
      </c>
      <c r="N922" s="90">
        <v>5</v>
      </c>
      <c r="O922" s="4" t="s">
        <v>134</v>
      </c>
      <c r="P922" s="90">
        <v>0</v>
      </c>
      <c r="Q922" s="4" t="s">
        <v>134</v>
      </c>
      <c r="R922" s="90">
        <v>5</v>
      </c>
      <c r="S922" s="4" t="s">
        <v>268</v>
      </c>
      <c r="T922" s="68" t="str">
        <f t="shared" si="14"/>
        <v xml:space="preserve">5. Igualdad de género </v>
      </c>
      <c r="U922" s="90" t="s">
        <v>497</v>
      </c>
      <c r="V922" s="4" t="s">
        <v>34</v>
      </c>
      <c r="W922" s="90" t="s">
        <v>349</v>
      </c>
      <c r="X922" s="4" t="s">
        <v>269</v>
      </c>
      <c r="Y922" s="90" t="s">
        <v>840</v>
      </c>
      <c r="Z922" s="4" t="s">
        <v>270</v>
      </c>
      <c r="AA922" s="54" t="s">
        <v>16482</v>
      </c>
      <c r="AB922" s="3" t="s">
        <v>271</v>
      </c>
      <c r="AC922" s="4" t="s">
        <v>272</v>
      </c>
      <c r="AD922" s="4" t="s">
        <v>13699</v>
      </c>
      <c r="AE922" s="4" t="s">
        <v>13700</v>
      </c>
      <c r="AF922" s="4" t="s">
        <v>13701</v>
      </c>
      <c r="AG922" s="4" t="s">
        <v>13702</v>
      </c>
      <c r="AH922" s="8">
        <v>1</v>
      </c>
      <c r="AI922" s="4" t="s">
        <v>13703</v>
      </c>
      <c r="AJ922" s="4" t="s">
        <v>13704</v>
      </c>
      <c r="AK922" s="4" t="s">
        <v>59</v>
      </c>
      <c r="AL922" s="4" t="s">
        <v>13705</v>
      </c>
      <c r="AM922" s="9">
        <v>0.25</v>
      </c>
      <c r="AN922" s="9">
        <v>0.5</v>
      </c>
      <c r="AO922" s="9">
        <v>0.75</v>
      </c>
      <c r="AP922" s="9">
        <v>1</v>
      </c>
      <c r="AQ922" s="3" t="s">
        <v>13706</v>
      </c>
      <c r="AR922" s="5" t="s">
        <v>13707</v>
      </c>
      <c r="AS922" s="5" t="s">
        <v>13708</v>
      </c>
      <c r="AT922" s="4" t="s">
        <v>13709</v>
      </c>
      <c r="AU922" s="4" t="s">
        <v>13710</v>
      </c>
      <c r="AV922" s="4" t="s">
        <v>13711</v>
      </c>
      <c r="AW922" s="4" t="s">
        <v>13709</v>
      </c>
      <c r="AX922" s="4" t="s">
        <v>13710</v>
      </c>
      <c r="AY922" s="4" t="s">
        <v>13712</v>
      </c>
      <c r="AZ922" s="4" t="s">
        <v>13709</v>
      </c>
      <c r="BA922" s="4" t="s">
        <v>13710</v>
      </c>
      <c r="BB922" s="4" t="s">
        <v>13713</v>
      </c>
      <c r="BC922" s="4" t="s">
        <v>13709</v>
      </c>
      <c r="BD922" s="4" t="s">
        <v>13710</v>
      </c>
      <c r="BE922" s="4" t="s">
        <v>13714</v>
      </c>
      <c r="BF922" s="4" t="s">
        <v>13709</v>
      </c>
      <c r="BG922" s="4" t="s">
        <v>13710</v>
      </c>
      <c r="BH922" s="4" t="s">
        <v>13715</v>
      </c>
      <c r="BI922" s="4" t="s">
        <v>13709</v>
      </c>
      <c r="BJ922" s="4" t="s">
        <v>13710</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323511</v>
      </c>
    </row>
    <row r="923" spans="1:77" ht="15.75" hidden="1">
      <c r="A923" s="51" t="s">
        <v>16352</v>
      </c>
      <c r="B923" s="3" t="s">
        <v>13611</v>
      </c>
      <c r="C923" s="4" t="s">
        <v>13612</v>
      </c>
      <c r="D923" s="4" t="s">
        <v>13613</v>
      </c>
      <c r="E923" s="4" t="s">
        <v>13614</v>
      </c>
      <c r="F923" s="4" t="s">
        <v>13615</v>
      </c>
      <c r="G923" s="4" t="s">
        <v>13616</v>
      </c>
      <c r="H923" s="3" t="s">
        <v>282</v>
      </c>
      <c r="I923" s="4" t="s">
        <v>283</v>
      </c>
      <c r="J923" s="4" t="s">
        <v>13680</v>
      </c>
      <c r="K923" s="5" t="s">
        <v>13681</v>
      </c>
      <c r="L923" s="6">
        <v>1</v>
      </c>
      <c r="M923" s="5" t="s">
        <v>125</v>
      </c>
      <c r="N923" s="90">
        <v>6</v>
      </c>
      <c r="O923" s="5" t="s">
        <v>135</v>
      </c>
      <c r="P923" s="90">
        <v>0</v>
      </c>
      <c r="Q923" s="5" t="s">
        <v>135</v>
      </c>
      <c r="R923" s="90">
        <v>10</v>
      </c>
      <c r="S923" s="4" t="s">
        <v>286</v>
      </c>
      <c r="T923" s="68" t="str">
        <f t="shared" si="14"/>
        <v xml:space="preserve">10. Reducción de las desigualdades </v>
      </c>
      <c r="U923" s="90" t="s">
        <v>497</v>
      </c>
      <c r="V923" s="4" t="s">
        <v>34</v>
      </c>
      <c r="W923" s="90" t="s">
        <v>349</v>
      </c>
      <c r="X923" s="4" t="s">
        <v>269</v>
      </c>
      <c r="Y923" s="90" t="s">
        <v>840</v>
      </c>
      <c r="Z923" s="4" t="s">
        <v>270</v>
      </c>
      <c r="AA923" s="54" t="s">
        <v>16482</v>
      </c>
      <c r="AB923" s="3" t="s">
        <v>287</v>
      </c>
      <c r="AC923" s="4" t="s">
        <v>288</v>
      </c>
      <c r="AD923" s="4" t="s">
        <v>13682</v>
      </c>
      <c r="AE923" s="4" t="s">
        <v>13683</v>
      </c>
      <c r="AF923" s="4" t="s">
        <v>13684</v>
      </c>
      <c r="AG923" s="4" t="s">
        <v>13685</v>
      </c>
      <c r="AH923" s="8">
        <v>1</v>
      </c>
      <c r="AI923" s="4" t="s">
        <v>13686</v>
      </c>
      <c r="AJ923" s="4" t="s">
        <v>13687</v>
      </c>
      <c r="AK923" s="4" t="s">
        <v>59</v>
      </c>
      <c r="AL923" s="4" t="s">
        <v>13688</v>
      </c>
      <c r="AM923" s="9">
        <v>0.25</v>
      </c>
      <c r="AN923" s="9">
        <v>0.5</v>
      </c>
      <c r="AO923" s="9">
        <v>0.75</v>
      </c>
      <c r="AP923" s="9">
        <v>1</v>
      </c>
      <c r="AQ923" s="3" t="s">
        <v>13689</v>
      </c>
      <c r="AR923" s="5" t="s">
        <v>13690</v>
      </c>
      <c r="AS923" s="5" t="s">
        <v>13691</v>
      </c>
      <c r="AT923" s="4" t="s">
        <v>13692</v>
      </c>
      <c r="AU923" s="4" t="s">
        <v>13693</v>
      </c>
      <c r="AV923" s="4" t="s">
        <v>13694</v>
      </c>
      <c r="AW923" s="4" t="s">
        <v>13692</v>
      </c>
      <c r="AX923" s="4" t="s">
        <v>13693</v>
      </c>
      <c r="AY923" s="4" t="s">
        <v>13695</v>
      </c>
      <c r="AZ923" s="4" t="s">
        <v>13692</v>
      </c>
      <c r="BA923" s="4" t="s">
        <v>13693</v>
      </c>
      <c r="BB923" s="4" t="s">
        <v>13696</v>
      </c>
      <c r="BC923" s="4" t="s">
        <v>13692</v>
      </c>
      <c r="BD923" s="4" t="s">
        <v>13693</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442861</v>
      </c>
    </row>
    <row r="924" spans="1:77" ht="15.75" hidden="1">
      <c r="A924" s="51" t="s">
        <v>16353</v>
      </c>
      <c r="B924" s="3" t="s">
        <v>13611</v>
      </c>
      <c r="C924" s="4" t="s">
        <v>13612</v>
      </c>
      <c r="D924" s="4" t="s">
        <v>13613</v>
      </c>
      <c r="E924" s="4" t="s">
        <v>13614</v>
      </c>
      <c r="F924" s="4" t="s">
        <v>13615</v>
      </c>
      <c r="G924" s="4" t="s">
        <v>13616</v>
      </c>
      <c r="H924" s="3" t="s">
        <v>13662</v>
      </c>
      <c r="I924" s="4" t="s">
        <v>13663</v>
      </c>
      <c r="J924" s="4" t="s">
        <v>13664</v>
      </c>
      <c r="K924" s="5" t="s">
        <v>13665</v>
      </c>
      <c r="L924" s="6">
        <v>1</v>
      </c>
      <c r="M924" s="5" t="s">
        <v>125</v>
      </c>
      <c r="N924" s="90" t="s">
        <v>351</v>
      </c>
      <c r="O924" s="4" t="s">
        <v>135</v>
      </c>
      <c r="P924" s="90" t="s">
        <v>349</v>
      </c>
      <c r="Q924" s="4" t="s">
        <v>168</v>
      </c>
      <c r="R924" s="90">
        <v>8</v>
      </c>
      <c r="S924" s="4" t="s">
        <v>1854</v>
      </c>
      <c r="T924" s="68" t="str">
        <f t="shared" si="14"/>
        <v>8. Trabajo decente y crecimiento económico</v>
      </c>
      <c r="U924" s="90" t="s">
        <v>528</v>
      </c>
      <c r="V924" s="4" t="s">
        <v>578</v>
      </c>
      <c r="W924" s="90" t="s">
        <v>497</v>
      </c>
      <c r="X924" s="4" t="s">
        <v>579</v>
      </c>
      <c r="Y924" s="90" t="s">
        <v>349</v>
      </c>
      <c r="Z924" s="4" t="s">
        <v>8947</v>
      </c>
      <c r="AA924" s="54" t="s">
        <v>16526</v>
      </c>
      <c r="AB924" s="3" t="s">
        <v>9396</v>
      </c>
      <c r="AC924" s="4" t="s">
        <v>9397</v>
      </c>
      <c r="AD924" s="4" t="s">
        <v>13666</v>
      </c>
      <c r="AE924" s="4" t="s">
        <v>13667</v>
      </c>
      <c r="AF924" s="4" t="s">
        <v>13668</v>
      </c>
      <c r="AG924" s="4" t="s">
        <v>13669</v>
      </c>
      <c r="AH924" s="8">
        <v>1</v>
      </c>
      <c r="AI924" s="4" t="s">
        <v>13670</v>
      </c>
      <c r="AJ924" s="4" t="s">
        <v>13671</v>
      </c>
      <c r="AK924" s="4" t="s">
        <v>59</v>
      </c>
      <c r="AL924" s="4" t="s">
        <v>13672</v>
      </c>
      <c r="AM924" s="9">
        <v>0.122</v>
      </c>
      <c r="AN924" s="9">
        <v>0.443</v>
      </c>
      <c r="AO924" s="9">
        <v>0.83699999999999997</v>
      </c>
      <c r="AP924" s="9">
        <v>1</v>
      </c>
      <c r="AQ924" s="3" t="s">
        <v>13673</v>
      </c>
      <c r="AR924" s="5" t="s">
        <v>13674</v>
      </c>
      <c r="AS924" s="5" t="s">
        <v>13675</v>
      </c>
      <c r="AT924" s="4" t="s">
        <v>13676</v>
      </c>
      <c r="AU924" s="4" t="s">
        <v>13677</v>
      </c>
      <c r="AV924" s="4" t="s">
        <v>13678</v>
      </c>
      <c r="AW924" s="4" t="s">
        <v>13676</v>
      </c>
      <c r="AX924" s="4" t="s">
        <v>13677</v>
      </c>
      <c r="AY924" s="4" t="s">
        <v>13679</v>
      </c>
      <c r="AZ924" s="4" t="s">
        <v>13676</v>
      </c>
      <c r="BA924" s="4" t="s">
        <v>13677</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50000000</v>
      </c>
    </row>
    <row r="925" spans="1:77" ht="15.75" hidden="1">
      <c r="A925" s="51" t="s">
        <v>16354</v>
      </c>
      <c r="B925" s="3" t="s">
        <v>13611</v>
      </c>
      <c r="C925" s="4" t="s">
        <v>13612</v>
      </c>
      <c r="D925" s="4" t="s">
        <v>13613</v>
      </c>
      <c r="E925" s="4" t="s">
        <v>13614</v>
      </c>
      <c r="F925" s="4" t="s">
        <v>13615</v>
      </c>
      <c r="G925" s="4" t="s">
        <v>13616</v>
      </c>
      <c r="H925" s="3" t="s">
        <v>13638</v>
      </c>
      <c r="I925" s="4" t="s">
        <v>13639</v>
      </c>
      <c r="J925" s="4" t="s">
        <v>13640</v>
      </c>
      <c r="K925" s="5" t="s">
        <v>13641</v>
      </c>
      <c r="L925" s="6">
        <v>1</v>
      </c>
      <c r="M925" s="5" t="s">
        <v>125</v>
      </c>
      <c r="N925" s="90" t="s">
        <v>351</v>
      </c>
      <c r="O925" s="5" t="s">
        <v>135</v>
      </c>
      <c r="P925" s="90" t="s">
        <v>353</v>
      </c>
      <c r="Q925" s="5" t="s">
        <v>172</v>
      </c>
      <c r="R925" s="90">
        <v>8</v>
      </c>
      <c r="S925" s="4" t="s">
        <v>1854</v>
      </c>
      <c r="T925" s="68" t="str">
        <f t="shared" si="14"/>
        <v>8. Trabajo decente y crecimiento económico</v>
      </c>
      <c r="U925" s="90" t="s">
        <v>528</v>
      </c>
      <c r="V925" s="4" t="s">
        <v>578</v>
      </c>
      <c r="W925" s="90" t="s">
        <v>497</v>
      </c>
      <c r="X925" s="4" t="s">
        <v>579</v>
      </c>
      <c r="Y925" s="90" t="s">
        <v>497</v>
      </c>
      <c r="Z925" s="4" t="s">
        <v>580</v>
      </c>
      <c r="AA925" s="54" t="s">
        <v>16486</v>
      </c>
      <c r="AB925" s="3" t="s">
        <v>13642</v>
      </c>
      <c r="AC925" s="4" t="s">
        <v>13643</v>
      </c>
      <c r="AD925" s="4" t="s">
        <v>13644</v>
      </c>
      <c r="AE925" s="4" t="s">
        <v>13645</v>
      </c>
      <c r="AF925" s="4" t="s">
        <v>13646</v>
      </c>
      <c r="AG925" s="4" t="s">
        <v>13647</v>
      </c>
      <c r="AH925" s="8">
        <v>1</v>
      </c>
      <c r="AI925" s="4" t="s">
        <v>13648</v>
      </c>
      <c r="AJ925" s="4" t="s">
        <v>13649</v>
      </c>
      <c r="AK925" s="4" t="s">
        <v>59</v>
      </c>
      <c r="AL925" s="4" t="s">
        <v>13650</v>
      </c>
      <c r="AM925" s="8">
        <v>0</v>
      </c>
      <c r="AN925" s="9">
        <v>0.111</v>
      </c>
      <c r="AO925" s="9">
        <v>0.55500000000000005</v>
      </c>
      <c r="AP925" s="9">
        <v>1</v>
      </c>
      <c r="AQ925" s="3" t="s">
        <v>13651</v>
      </c>
      <c r="AR925" s="5" t="s">
        <v>13652</v>
      </c>
      <c r="AS925" s="5" t="s">
        <v>13653</v>
      </c>
      <c r="AT925" s="4" t="s">
        <v>13654</v>
      </c>
      <c r="AU925" s="4" t="s">
        <v>13655</v>
      </c>
      <c r="AV925" s="4" t="s">
        <v>13656</v>
      </c>
      <c r="AW925" s="4" t="s">
        <v>13657</v>
      </c>
      <c r="AX925" s="4" t="s">
        <v>13658</v>
      </c>
      <c r="AY925" s="4" t="s">
        <v>13659</v>
      </c>
      <c r="AZ925" s="4" t="s">
        <v>13657</v>
      </c>
      <c r="BA925" s="4" t="s">
        <v>13658</v>
      </c>
      <c r="BB925" s="4" t="s">
        <v>13660</v>
      </c>
      <c r="BC925" s="4" t="s">
        <v>13657</v>
      </c>
      <c r="BD925" s="4" t="s">
        <v>13658</v>
      </c>
      <c r="BE925" s="4" t="s">
        <v>13661</v>
      </c>
      <c r="BF925" s="4" t="s">
        <v>13657</v>
      </c>
      <c r="BG925" s="4" t="s">
        <v>13658</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90000000</v>
      </c>
    </row>
    <row r="926" spans="1:77" ht="15.75" hidden="1">
      <c r="A926" s="51" t="s">
        <v>16355</v>
      </c>
      <c r="B926" s="3" t="s">
        <v>13611</v>
      </c>
      <c r="C926" s="4" t="s">
        <v>13612</v>
      </c>
      <c r="D926" s="4" t="s">
        <v>13613</v>
      </c>
      <c r="E926" s="4" t="s">
        <v>13614</v>
      </c>
      <c r="F926" s="4" t="s">
        <v>13615</v>
      </c>
      <c r="G926" s="4" t="s">
        <v>13616</v>
      </c>
      <c r="H926" s="3" t="s">
        <v>13617</v>
      </c>
      <c r="I926" s="4" t="s">
        <v>13618</v>
      </c>
      <c r="J926" s="4" t="s">
        <v>13619</v>
      </c>
      <c r="K926" s="5" t="s">
        <v>13620</v>
      </c>
      <c r="L926" s="6">
        <v>1</v>
      </c>
      <c r="M926" s="5" t="s">
        <v>125</v>
      </c>
      <c r="N926" s="90" t="s">
        <v>351</v>
      </c>
      <c r="O926" s="4" t="s">
        <v>135</v>
      </c>
      <c r="P926" s="90" t="s">
        <v>353</v>
      </c>
      <c r="Q926" s="4" t="s">
        <v>172</v>
      </c>
      <c r="R926" s="90">
        <v>8</v>
      </c>
      <c r="S926" s="4" t="s">
        <v>1854</v>
      </c>
      <c r="T926" s="68" t="str">
        <f t="shared" si="14"/>
        <v>8. Trabajo decente y crecimiento económico</v>
      </c>
      <c r="U926" s="90" t="s">
        <v>349</v>
      </c>
      <c r="V926" s="4" t="s">
        <v>350</v>
      </c>
      <c r="W926" s="90" t="s">
        <v>351</v>
      </c>
      <c r="X926" s="4" t="s">
        <v>352</v>
      </c>
      <c r="Y926" s="90" t="s">
        <v>840</v>
      </c>
      <c r="Z926" s="4" t="s">
        <v>2567</v>
      </c>
      <c r="AA926" s="54" t="s">
        <v>16509</v>
      </c>
      <c r="AB926" s="3" t="s">
        <v>13621</v>
      </c>
      <c r="AC926" s="4" t="s">
        <v>13622</v>
      </c>
      <c r="AD926" s="4" t="s">
        <v>13623</v>
      </c>
      <c r="AE926" s="4" t="s">
        <v>13624</v>
      </c>
      <c r="AF926" s="4" t="s">
        <v>13625</v>
      </c>
      <c r="AG926" s="4" t="s">
        <v>13626</v>
      </c>
      <c r="AH926" s="8">
        <v>1</v>
      </c>
      <c r="AI926" s="4" t="s">
        <v>13627</v>
      </c>
      <c r="AJ926" s="4" t="s">
        <v>13628</v>
      </c>
      <c r="AK926" s="4" t="s">
        <v>59</v>
      </c>
      <c r="AL926" s="4" t="s">
        <v>13629</v>
      </c>
      <c r="AM926" s="9">
        <v>0.25</v>
      </c>
      <c r="AN926" s="9">
        <v>0.5</v>
      </c>
      <c r="AO926" s="9">
        <v>0.75</v>
      </c>
      <c r="AP926" s="9">
        <v>1</v>
      </c>
      <c r="AQ926" s="3" t="s">
        <v>13630</v>
      </c>
      <c r="AR926" s="5" t="s">
        <v>13631</v>
      </c>
      <c r="AS926" s="5" t="s">
        <v>13632</v>
      </c>
      <c r="AT926" s="4" t="s">
        <v>13633</v>
      </c>
      <c r="AU926" s="4" t="s">
        <v>13634</v>
      </c>
      <c r="AV926" s="4" t="s">
        <v>13635</v>
      </c>
      <c r="AW926" s="4" t="s">
        <v>13636</v>
      </c>
      <c r="AX926" s="4" t="s">
        <v>13637</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380617000</v>
      </c>
    </row>
    <row r="927" spans="1:77" ht="15.75" hidden="1">
      <c r="A927" s="51" t="s">
        <v>16356</v>
      </c>
      <c r="B927" s="3" t="s">
        <v>13792</v>
      </c>
      <c r="C927" s="4" t="s">
        <v>13793</v>
      </c>
      <c r="D927" s="4" t="s">
        <v>13794</v>
      </c>
      <c r="E927" s="4" t="s">
        <v>13795</v>
      </c>
      <c r="F927" s="4" t="s">
        <v>13796</v>
      </c>
      <c r="G927" s="4" t="s">
        <v>13797</v>
      </c>
      <c r="H927" s="3" t="s">
        <v>13859</v>
      </c>
      <c r="I927" s="4" t="s">
        <v>13860</v>
      </c>
      <c r="J927" s="4" t="s">
        <v>13861</v>
      </c>
      <c r="K927" s="5" t="s">
        <v>13862</v>
      </c>
      <c r="L927" s="6">
        <v>1</v>
      </c>
      <c r="M927" s="5" t="s">
        <v>125</v>
      </c>
      <c r="N927" s="90" t="s">
        <v>497</v>
      </c>
      <c r="O927" s="4" t="s">
        <v>130</v>
      </c>
      <c r="P927" s="90" t="s">
        <v>840</v>
      </c>
      <c r="Q927" s="4" t="s">
        <v>159</v>
      </c>
      <c r="R927" s="90">
        <v>8</v>
      </c>
      <c r="S927" s="4" t="s">
        <v>1854</v>
      </c>
      <c r="T927" s="68" t="str">
        <f t="shared" si="14"/>
        <v>8. Trabajo decente y crecimiento económico</v>
      </c>
      <c r="U927" s="90" t="s">
        <v>528</v>
      </c>
      <c r="V927" s="4" t="s">
        <v>578</v>
      </c>
      <c r="W927" s="90" t="s">
        <v>497</v>
      </c>
      <c r="X927" s="4" t="s">
        <v>579</v>
      </c>
      <c r="Y927" s="90" t="s">
        <v>349</v>
      </c>
      <c r="Z927" s="4" t="s">
        <v>8947</v>
      </c>
      <c r="AA927" s="54" t="s">
        <v>16526</v>
      </c>
      <c r="AB927" s="3" t="s">
        <v>9396</v>
      </c>
      <c r="AC927" s="4" t="s">
        <v>9397</v>
      </c>
      <c r="AD927" s="4" t="s">
        <v>13863</v>
      </c>
      <c r="AE927" s="4" t="s">
        <v>13864</v>
      </c>
      <c r="AF927" s="4" t="s">
        <v>13865</v>
      </c>
      <c r="AG927" s="4" t="s">
        <v>13866</v>
      </c>
      <c r="AH927" s="3">
        <v>0.1</v>
      </c>
      <c r="AI927" s="4" t="s">
        <v>13867</v>
      </c>
      <c r="AJ927" s="4" t="s">
        <v>13868</v>
      </c>
      <c r="AK927" s="4" t="s">
        <v>2651</v>
      </c>
      <c r="AL927" s="4" t="s">
        <v>13806</v>
      </c>
      <c r="AM927" s="3">
        <v>0.04</v>
      </c>
      <c r="AN927" s="3">
        <v>0.06</v>
      </c>
      <c r="AO927" s="3">
        <v>0.09</v>
      </c>
      <c r="AP927" s="3">
        <v>0.1</v>
      </c>
      <c r="AQ927" s="6">
        <v>0.35</v>
      </c>
      <c r="AR927" s="5" t="s">
        <v>13869</v>
      </c>
      <c r="AS927" s="5" t="s">
        <v>13870</v>
      </c>
      <c r="AT927" s="4" t="s">
        <v>13812</v>
      </c>
      <c r="AU927" s="4" t="s">
        <v>13824</v>
      </c>
      <c r="AV927" s="4" t="s">
        <v>13871</v>
      </c>
      <c r="AW927" s="4" t="s">
        <v>13812</v>
      </c>
      <c r="AX927" s="4" t="s">
        <v>13824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9483805</v>
      </c>
    </row>
    <row r="928" spans="1:77" ht="15.75" hidden="1">
      <c r="A928" s="51" t="s">
        <v>16357</v>
      </c>
      <c r="B928" s="3" t="s">
        <v>13792</v>
      </c>
      <c r="C928" s="4" t="s">
        <v>13793</v>
      </c>
      <c r="D928" s="4" t="s">
        <v>13794</v>
      </c>
      <c r="E928" s="4" t="s">
        <v>13795</v>
      </c>
      <c r="F928" s="4" t="s">
        <v>13796</v>
      </c>
      <c r="G928" s="4" t="s">
        <v>13797</v>
      </c>
      <c r="H928" s="3" t="s">
        <v>14</v>
      </c>
      <c r="I928" s="4" t="s">
        <v>16</v>
      </c>
      <c r="J928" s="4" t="s">
        <v>13851</v>
      </c>
      <c r="K928" s="5" t="s">
        <v>13852</v>
      </c>
      <c r="L928" s="6">
        <v>1</v>
      </c>
      <c r="M928" s="5" t="s">
        <v>125</v>
      </c>
      <c r="N928" s="90" t="s">
        <v>351</v>
      </c>
      <c r="O928" s="5" t="s">
        <v>135</v>
      </c>
      <c r="P928" s="90" t="s">
        <v>349</v>
      </c>
      <c r="Q928" s="5" t="s">
        <v>168</v>
      </c>
      <c r="R928" s="90">
        <v>8</v>
      </c>
      <c r="S928" s="4" t="s">
        <v>1854</v>
      </c>
      <c r="T928" s="68" t="str">
        <f t="shared" si="14"/>
        <v>8. Trabajo decente y crecimiento económico</v>
      </c>
      <c r="U928" s="90" t="s">
        <v>528</v>
      </c>
      <c r="V928" s="4" t="s">
        <v>578</v>
      </c>
      <c r="W928" s="90" t="s">
        <v>497</v>
      </c>
      <c r="X928" s="4" t="s">
        <v>579</v>
      </c>
      <c r="Y928" s="90" t="s">
        <v>349</v>
      </c>
      <c r="Z928" s="4" t="s">
        <v>8947</v>
      </c>
      <c r="AA928" s="54" t="s">
        <v>16526</v>
      </c>
      <c r="AB928" s="3" t="s">
        <v>42</v>
      </c>
      <c r="AC928" s="4" t="s">
        <v>44</v>
      </c>
      <c r="AD928" s="4" t="s">
        <v>13853</v>
      </c>
      <c r="AE928" s="4" t="s">
        <v>13842</v>
      </c>
      <c r="AF928" s="4" t="s">
        <v>13854</v>
      </c>
      <c r="AG928" s="4" t="s">
        <v>13855</v>
      </c>
      <c r="AH928" s="8">
        <v>1</v>
      </c>
      <c r="AI928" s="4" t="s">
        <v>2420</v>
      </c>
      <c r="AJ928" s="4" t="s">
        <v>2421</v>
      </c>
      <c r="AK928" s="4" t="s">
        <v>59</v>
      </c>
      <c r="AL928" s="4" t="s">
        <v>13856</v>
      </c>
      <c r="AM928" s="9">
        <v>0.25</v>
      </c>
      <c r="AN928" s="9">
        <v>0.5</v>
      </c>
      <c r="AO928" s="9">
        <v>0.75</v>
      </c>
      <c r="AP928" s="9">
        <v>1</v>
      </c>
      <c r="AQ928" s="6">
        <v>1</v>
      </c>
      <c r="AR928" s="5" t="s">
        <v>13857</v>
      </c>
      <c r="AS928" s="5" t="s">
        <v>13858</v>
      </c>
      <c r="AT928" s="4" t="s">
        <v>13849</v>
      </c>
      <c r="AU928" s="4" t="s">
        <v>13850</v>
      </c>
      <c r="AV928" s="4" t="s">
        <v>229</v>
      </c>
      <c r="AW928" s="4" t="s">
        <v>229</v>
      </c>
      <c r="AX928" s="4" t="s">
        <v>229</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25478935</v>
      </c>
    </row>
    <row r="929" spans="1:200" ht="15.75" hidden="1">
      <c r="A929" s="51" t="s">
        <v>16358</v>
      </c>
      <c r="B929" s="3" t="s">
        <v>13792</v>
      </c>
      <c r="C929" s="4" t="s">
        <v>13793</v>
      </c>
      <c r="D929" s="4" t="s">
        <v>13794</v>
      </c>
      <c r="E929" s="4" t="s">
        <v>13795</v>
      </c>
      <c r="F929" s="4" t="s">
        <v>13796</v>
      </c>
      <c r="G929" s="4" t="s">
        <v>13797</v>
      </c>
      <c r="H929" s="3" t="s">
        <v>231</v>
      </c>
      <c r="I929" s="4" t="s">
        <v>232</v>
      </c>
      <c r="J929" s="4" t="s">
        <v>13839</v>
      </c>
      <c r="K929" s="5" t="s">
        <v>13840</v>
      </c>
      <c r="L929" s="6">
        <v>1</v>
      </c>
      <c r="M929" s="5" t="s">
        <v>125</v>
      </c>
      <c r="N929" s="90" t="s">
        <v>351</v>
      </c>
      <c r="O929" s="4" t="s">
        <v>135</v>
      </c>
      <c r="P929" s="90" t="s">
        <v>353</v>
      </c>
      <c r="Q929" s="4" t="s">
        <v>172</v>
      </c>
      <c r="R929" s="90">
        <v>16</v>
      </c>
      <c r="S929" s="4" t="s">
        <v>31</v>
      </c>
      <c r="T929" s="68" t="str">
        <f t="shared" si="14"/>
        <v>16. Paz, justicia e instituciones sólidas</v>
      </c>
      <c r="U929" s="90" t="s">
        <v>497</v>
      </c>
      <c r="V929" s="4" t="s">
        <v>34</v>
      </c>
      <c r="W929" s="90" t="s">
        <v>3581</v>
      </c>
      <c r="X929" s="4" t="s">
        <v>235</v>
      </c>
      <c r="Y929" s="90" t="s">
        <v>349</v>
      </c>
      <c r="Z929" s="4" t="s">
        <v>236</v>
      </c>
      <c r="AA929" s="54" t="s">
        <v>16481</v>
      </c>
      <c r="AB929" s="3" t="s">
        <v>237</v>
      </c>
      <c r="AC929" s="4" t="s">
        <v>238</v>
      </c>
      <c r="AD929" s="4" t="s">
        <v>13841</v>
      </c>
      <c r="AE929" s="4" t="s">
        <v>13842</v>
      </c>
      <c r="AF929" s="4" t="s">
        <v>13843</v>
      </c>
      <c r="AG929" s="4" t="s">
        <v>8168</v>
      </c>
      <c r="AH929" s="8">
        <v>1</v>
      </c>
      <c r="AI929" s="4" t="s">
        <v>13844</v>
      </c>
      <c r="AJ929" s="4" t="s">
        <v>13845</v>
      </c>
      <c r="AK929" s="4" t="s">
        <v>59</v>
      </c>
      <c r="AL929" s="4" t="s">
        <v>13846</v>
      </c>
      <c r="AM929" s="9">
        <v>0.25</v>
      </c>
      <c r="AN929" s="9">
        <v>0.5</v>
      </c>
      <c r="AO929" s="9">
        <v>0.75</v>
      </c>
      <c r="AP929" s="9">
        <v>1</v>
      </c>
      <c r="AQ929" s="6">
        <v>1</v>
      </c>
      <c r="AR929" s="5" t="s">
        <v>13847</v>
      </c>
      <c r="AS929" s="5" t="s">
        <v>13848</v>
      </c>
      <c r="AT929" s="4" t="s">
        <v>13849</v>
      </c>
      <c r="AU929" s="4" t="s">
        <v>13850</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25000</v>
      </c>
    </row>
    <row r="930" spans="1:200" ht="15.75" hidden="1">
      <c r="A930" s="51" t="s">
        <v>16359</v>
      </c>
      <c r="B930" s="3" t="s">
        <v>13792</v>
      </c>
      <c r="C930" s="4" t="s">
        <v>13793</v>
      </c>
      <c r="D930" s="4" t="s">
        <v>13794</v>
      </c>
      <c r="E930" s="4" t="s">
        <v>13795</v>
      </c>
      <c r="F930" s="4" t="s">
        <v>13796</v>
      </c>
      <c r="G930" s="4" t="s">
        <v>13797</v>
      </c>
      <c r="H930" s="3" t="s">
        <v>248</v>
      </c>
      <c r="I930" s="4" t="s">
        <v>249</v>
      </c>
      <c r="J930" s="4" t="s">
        <v>13825</v>
      </c>
      <c r="K930" s="5" t="s">
        <v>13826</v>
      </c>
      <c r="L930" s="6">
        <v>1</v>
      </c>
      <c r="M930" s="5" t="s">
        <v>125</v>
      </c>
      <c r="N930" s="90" t="s">
        <v>351</v>
      </c>
      <c r="O930" s="5" t="s">
        <v>135</v>
      </c>
      <c r="P930" s="90" t="s">
        <v>353</v>
      </c>
      <c r="Q930" s="5" t="s">
        <v>172</v>
      </c>
      <c r="R930" s="90">
        <v>16</v>
      </c>
      <c r="S930" s="4" t="s">
        <v>31</v>
      </c>
      <c r="T930" s="68" t="str">
        <f t="shared" si="14"/>
        <v>16. Paz, justicia e instituciones sólidas</v>
      </c>
      <c r="U930" s="90" t="s">
        <v>528</v>
      </c>
      <c r="V930" s="4" t="s">
        <v>34</v>
      </c>
      <c r="W930" s="90" t="s">
        <v>4738</v>
      </c>
      <c r="X930" s="4" t="s">
        <v>37</v>
      </c>
      <c r="Y930" s="90" t="s">
        <v>528</v>
      </c>
      <c r="Z930" s="4" t="s">
        <v>252</v>
      </c>
      <c r="AA930" s="54" t="s">
        <v>16518</v>
      </c>
      <c r="AB930" s="3" t="s">
        <v>253</v>
      </c>
      <c r="AC930" s="4" t="s">
        <v>254</v>
      </c>
      <c r="AD930" s="4" t="s">
        <v>13827</v>
      </c>
      <c r="AE930" s="4" t="s">
        <v>13828</v>
      </c>
      <c r="AF930" s="4" t="s">
        <v>13829</v>
      </c>
      <c r="AG930" s="4" t="s">
        <v>13830</v>
      </c>
      <c r="AH930" s="8">
        <v>1</v>
      </c>
      <c r="AI930" s="4" t="s">
        <v>13831</v>
      </c>
      <c r="AJ930" s="4" t="s">
        <v>13832</v>
      </c>
      <c r="AK930" s="4" t="s">
        <v>59</v>
      </c>
      <c r="AL930" s="4" t="s">
        <v>13833</v>
      </c>
      <c r="AM930" s="9">
        <v>0.25</v>
      </c>
      <c r="AN930" s="9">
        <v>0.5</v>
      </c>
      <c r="AO930" s="9">
        <v>0.75</v>
      </c>
      <c r="AP930" s="9">
        <v>1</v>
      </c>
      <c r="AQ930" s="6">
        <v>1</v>
      </c>
      <c r="AR930" s="5" t="s">
        <v>13834</v>
      </c>
      <c r="AS930" s="5" t="s">
        <v>13835</v>
      </c>
      <c r="AT930" s="4" t="s">
        <v>13836</v>
      </c>
      <c r="AU930" s="4" t="s">
        <v>13837</v>
      </c>
      <c r="AV930" s="4" t="s">
        <v>13838</v>
      </c>
      <c r="AW930" s="4" t="s">
        <v>13836</v>
      </c>
      <c r="AX930" s="4" t="s">
        <v>13837</v>
      </c>
      <c r="AY930" s="4" t="s">
        <v>229</v>
      </c>
      <c r="AZ930" s="4" t="s">
        <v>229</v>
      </c>
      <c r="BA930" s="4" t="s">
        <v>229</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50000</v>
      </c>
    </row>
    <row r="931" spans="1:200" ht="15.75" hidden="1">
      <c r="A931" s="51" t="s">
        <v>16360</v>
      </c>
      <c r="B931" s="3" t="s">
        <v>13792</v>
      </c>
      <c r="C931" s="4" t="s">
        <v>13793</v>
      </c>
      <c r="D931" s="4" t="s">
        <v>13794</v>
      </c>
      <c r="E931" s="4" t="s">
        <v>13795</v>
      </c>
      <c r="F931" s="4" t="s">
        <v>13796</v>
      </c>
      <c r="G931" s="4" t="s">
        <v>13797</v>
      </c>
      <c r="H931" s="3" t="s">
        <v>263</v>
      </c>
      <c r="I931" s="4" t="s">
        <v>264</v>
      </c>
      <c r="J931" s="4" t="s">
        <v>13814</v>
      </c>
      <c r="K931" s="5" t="s">
        <v>13815</v>
      </c>
      <c r="L931" s="6">
        <v>1</v>
      </c>
      <c r="M931" s="5" t="s">
        <v>125</v>
      </c>
      <c r="N931" s="90">
        <v>5</v>
      </c>
      <c r="O931" s="4" t="s">
        <v>134</v>
      </c>
      <c r="P931" s="90">
        <v>0</v>
      </c>
      <c r="Q931" s="4" t="s">
        <v>134</v>
      </c>
      <c r="R931" s="90">
        <v>5</v>
      </c>
      <c r="S931" s="4" t="s">
        <v>268</v>
      </c>
      <c r="T931" s="68" t="str">
        <f t="shared" si="14"/>
        <v xml:space="preserve">5. Igualdad de género </v>
      </c>
      <c r="U931" s="90" t="s">
        <v>497</v>
      </c>
      <c r="V931" s="4" t="s">
        <v>34</v>
      </c>
      <c r="W931" s="90" t="s">
        <v>349</v>
      </c>
      <c r="X931" s="4" t="s">
        <v>269</v>
      </c>
      <c r="Y931" s="90" t="s">
        <v>840</v>
      </c>
      <c r="Z931" s="4" t="s">
        <v>270</v>
      </c>
      <c r="AA931" s="54" t="s">
        <v>16482</v>
      </c>
      <c r="AB931" s="3" t="s">
        <v>271</v>
      </c>
      <c r="AC931" s="4" t="s">
        <v>272</v>
      </c>
      <c r="AD931" s="4" t="s">
        <v>13816</v>
      </c>
      <c r="AE931" s="4" t="s">
        <v>13817</v>
      </c>
      <c r="AF931" s="4" t="s">
        <v>13818</v>
      </c>
      <c r="AG931" s="4" t="s">
        <v>13819</v>
      </c>
      <c r="AH931" s="8">
        <v>1</v>
      </c>
      <c r="AI931" s="4" t="s">
        <v>13820</v>
      </c>
      <c r="AJ931" s="4" t="s">
        <v>13821</v>
      </c>
      <c r="AK931" s="4" t="s">
        <v>59</v>
      </c>
      <c r="AL931" s="4" t="s">
        <v>13806</v>
      </c>
      <c r="AM931" s="9">
        <v>0.25</v>
      </c>
      <c r="AN931" s="9">
        <v>0.5</v>
      </c>
      <c r="AO931" s="9">
        <v>0.75</v>
      </c>
      <c r="AP931" s="9">
        <v>1</v>
      </c>
      <c r="AQ931" s="6">
        <v>1</v>
      </c>
      <c r="AR931" s="5" t="s">
        <v>13822</v>
      </c>
      <c r="AS931" s="5" t="s">
        <v>13808</v>
      </c>
      <c r="AT931" s="4" t="s">
        <v>13809</v>
      </c>
      <c r="AU931" s="4" t="s">
        <v>13823</v>
      </c>
      <c r="AV931" s="4" t="s">
        <v>13811</v>
      </c>
      <c r="AW931" s="4" t="s">
        <v>13812</v>
      </c>
      <c r="AX931" s="4" t="s">
        <v>13824</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5000</v>
      </c>
    </row>
    <row r="932" spans="1:200" ht="15.75" hidden="1">
      <c r="A932" s="51" t="s">
        <v>16361</v>
      </c>
      <c r="B932" s="3" t="s">
        <v>13792</v>
      </c>
      <c r="C932" s="4" t="s">
        <v>13793</v>
      </c>
      <c r="D932" s="4" t="s">
        <v>13794</v>
      </c>
      <c r="E932" s="4" t="s">
        <v>13795</v>
      </c>
      <c r="F932" s="4" t="s">
        <v>13796</v>
      </c>
      <c r="G932" s="4" t="s">
        <v>13797</v>
      </c>
      <c r="H932" s="3" t="s">
        <v>282</v>
      </c>
      <c r="I932" s="4" t="s">
        <v>283</v>
      </c>
      <c r="J932" s="4" t="s">
        <v>13798</v>
      </c>
      <c r="K932" s="5" t="s">
        <v>13799</v>
      </c>
      <c r="L932" s="6">
        <v>1</v>
      </c>
      <c r="M932" s="5" t="s">
        <v>125</v>
      </c>
      <c r="N932" s="90">
        <v>6</v>
      </c>
      <c r="O932" s="5" t="s">
        <v>135</v>
      </c>
      <c r="P932" s="90">
        <v>0</v>
      </c>
      <c r="Q932" s="5" t="s">
        <v>135</v>
      </c>
      <c r="R932" s="90">
        <v>10</v>
      </c>
      <c r="S932" s="4" t="s">
        <v>286</v>
      </c>
      <c r="T932" s="68" t="str">
        <f t="shared" si="14"/>
        <v xml:space="preserve">10. Reducción de las desigualdades </v>
      </c>
      <c r="U932" s="90" t="s">
        <v>497</v>
      </c>
      <c r="V932" s="4" t="s">
        <v>34</v>
      </c>
      <c r="W932" s="90" t="s">
        <v>349</v>
      </c>
      <c r="X932" s="4" t="s">
        <v>269</v>
      </c>
      <c r="Y932" s="90" t="s">
        <v>840</v>
      </c>
      <c r="Z932" s="4" t="s">
        <v>270</v>
      </c>
      <c r="AA932" s="54" t="s">
        <v>16482</v>
      </c>
      <c r="AB932" s="3" t="s">
        <v>287</v>
      </c>
      <c r="AC932" s="4" t="s">
        <v>288</v>
      </c>
      <c r="AD932" s="4" t="s">
        <v>13800</v>
      </c>
      <c r="AE932" s="4" t="s">
        <v>13801</v>
      </c>
      <c r="AF932" s="4" t="s">
        <v>13802</v>
      </c>
      <c r="AG932" s="4" t="s">
        <v>13803</v>
      </c>
      <c r="AH932" s="8">
        <v>1</v>
      </c>
      <c r="AI932" s="4" t="s">
        <v>13804</v>
      </c>
      <c r="AJ932" s="4" t="s">
        <v>13805</v>
      </c>
      <c r="AK932" s="4" t="s">
        <v>59</v>
      </c>
      <c r="AL932" s="4" t="s">
        <v>13806</v>
      </c>
      <c r="AM932" s="9">
        <v>0.25</v>
      </c>
      <c r="AN932" s="9">
        <v>0.5</v>
      </c>
      <c r="AO932" s="9">
        <v>0.75</v>
      </c>
      <c r="AP932" s="9">
        <v>1</v>
      </c>
      <c r="AQ932" s="6">
        <v>1</v>
      </c>
      <c r="AR932" s="5" t="s">
        <v>13807</v>
      </c>
      <c r="AS932" s="5" t="s">
        <v>13808</v>
      </c>
      <c r="AT932" s="4" t="s">
        <v>13809</v>
      </c>
      <c r="AU932" s="4" t="s">
        <v>13810</v>
      </c>
      <c r="AV932" s="4" t="s">
        <v>13811</v>
      </c>
      <c r="AW932" s="4" t="s">
        <v>13812</v>
      </c>
      <c r="AX932" s="4" t="s">
        <v>13813</v>
      </c>
      <c r="AY932" s="4" t="s">
        <v>229</v>
      </c>
      <c r="AZ932" s="4" t="s">
        <v>229</v>
      </c>
      <c r="BA932" s="4" t="s">
        <v>229</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5000</v>
      </c>
    </row>
    <row r="933" spans="1:200" ht="15.75" hidden="1">
      <c r="A933" s="51" t="s">
        <v>16362</v>
      </c>
      <c r="B933" s="3" t="s">
        <v>13792</v>
      </c>
      <c r="C933" s="4" t="s">
        <v>13872</v>
      </c>
      <c r="D933" s="4" t="s">
        <v>13794</v>
      </c>
      <c r="E933" s="4" t="s">
        <v>13795</v>
      </c>
      <c r="F933" s="4" t="s">
        <v>13796</v>
      </c>
      <c r="G933" s="4" t="s">
        <v>13797</v>
      </c>
      <c r="H933" s="3" t="s">
        <v>345</v>
      </c>
      <c r="I933" s="4" t="s">
        <v>346</v>
      </c>
      <c r="J933" s="4" t="s">
        <v>347</v>
      </c>
      <c r="K933" s="5" t="s">
        <v>13873</v>
      </c>
      <c r="L933" s="6">
        <v>1</v>
      </c>
      <c r="M933" s="5" t="s">
        <v>125</v>
      </c>
      <c r="N933" s="90" t="s">
        <v>351</v>
      </c>
      <c r="O933" s="5" t="s">
        <v>135</v>
      </c>
      <c r="P933" s="90" t="s">
        <v>497</v>
      </c>
      <c r="Q933" s="5" t="s">
        <v>167</v>
      </c>
      <c r="R933" s="90" t="s">
        <v>1593</v>
      </c>
      <c r="S933" s="4" t="s">
        <v>286</v>
      </c>
      <c r="T933" s="68" t="str">
        <f t="shared" si="14"/>
        <v xml:space="preserve">10. Reducción de las desigualdades </v>
      </c>
      <c r="U933" s="90" t="s">
        <v>349</v>
      </c>
      <c r="V933" s="4" t="s">
        <v>350</v>
      </c>
      <c r="W933" s="90" t="s">
        <v>351</v>
      </c>
      <c r="X933" s="4" t="s">
        <v>352</v>
      </c>
      <c r="Y933" s="90" t="s">
        <v>353</v>
      </c>
      <c r="Z933" s="4" t="s">
        <v>354</v>
      </c>
      <c r="AA933" s="54" t="s">
        <v>1351</v>
      </c>
      <c r="AB933" s="3" t="s">
        <v>2510</v>
      </c>
      <c r="AC933" s="4" t="s">
        <v>355</v>
      </c>
      <c r="AD933" s="4" t="s">
        <v>356</v>
      </c>
      <c r="AE933" s="4" t="s">
        <v>357</v>
      </c>
      <c r="AF933" s="4" t="s">
        <v>358</v>
      </c>
      <c r="AG933" s="4" t="s">
        <v>359</v>
      </c>
      <c r="AH933" s="8">
        <v>1</v>
      </c>
      <c r="AI933" s="4" t="s">
        <v>360</v>
      </c>
      <c r="AJ933" s="4" t="s">
        <v>361</v>
      </c>
      <c r="AK933" s="4" t="s">
        <v>59</v>
      </c>
      <c r="AL933" s="4" t="s">
        <v>362</v>
      </c>
      <c r="AM933" s="3">
        <v>0</v>
      </c>
      <c r="AN933" s="3">
        <v>0.5</v>
      </c>
      <c r="AO933" s="3">
        <v>1</v>
      </c>
      <c r="AP933" s="3">
        <v>1</v>
      </c>
      <c r="AQ933" s="3">
        <v>1</v>
      </c>
      <c r="AR933" s="4" t="s">
        <v>363</v>
      </c>
      <c r="AS933" s="4" t="s">
        <v>364</v>
      </c>
      <c r="AT933" s="4" t="s">
        <v>362</v>
      </c>
      <c r="AU933" s="4" t="s">
        <v>362</v>
      </c>
      <c r="BY933" s="69">
        <v>25000</v>
      </c>
    </row>
    <row r="934" spans="1:200" ht="15.75" hidden="1">
      <c r="A934" s="51" t="s">
        <v>16363</v>
      </c>
      <c r="B934" s="3" t="s">
        <v>13874</v>
      </c>
      <c r="C934" s="4" t="s">
        <v>13875</v>
      </c>
      <c r="D934" s="4" t="s">
        <v>13876</v>
      </c>
      <c r="E934" s="4" t="s">
        <v>8166</v>
      </c>
      <c r="F934" s="4" t="s">
        <v>13877</v>
      </c>
      <c r="G934" s="4" t="s">
        <v>10734</v>
      </c>
      <c r="H934" s="3" t="s">
        <v>13878</v>
      </c>
      <c r="I934" s="4" t="s">
        <v>13879</v>
      </c>
      <c r="J934" s="4" t="s">
        <v>13880</v>
      </c>
      <c r="K934" s="5" t="s">
        <v>13881</v>
      </c>
      <c r="L934" s="6">
        <v>2</v>
      </c>
      <c r="M934" s="5" t="s">
        <v>22</v>
      </c>
      <c r="N934" s="90" t="s">
        <v>349</v>
      </c>
      <c r="O934" s="4" t="s">
        <v>25</v>
      </c>
      <c r="P934" s="90" t="s">
        <v>528</v>
      </c>
      <c r="Q934" s="4" t="s">
        <v>181</v>
      </c>
      <c r="R934" s="90">
        <v>16</v>
      </c>
      <c r="S934" s="4" t="s">
        <v>31</v>
      </c>
      <c r="T934" s="68" t="str">
        <f t="shared" si="14"/>
        <v>16. Paz, justicia e instituciones sólidas</v>
      </c>
      <c r="U934" s="90" t="s">
        <v>497</v>
      </c>
      <c r="V934" s="4" t="s">
        <v>34</v>
      </c>
      <c r="W934" s="90" t="s">
        <v>3581</v>
      </c>
      <c r="X934" s="4" t="s">
        <v>235</v>
      </c>
      <c r="Y934" s="90" t="s">
        <v>349</v>
      </c>
      <c r="Z934" s="4" t="s">
        <v>236</v>
      </c>
      <c r="AA934" s="54" t="s">
        <v>16481</v>
      </c>
      <c r="AB934" s="3" t="s">
        <v>237</v>
      </c>
      <c r="AC934" s="4" t="s">
        <v>238</v>
      </c>
      <c r="AD934" s="4" t="s">
        <v>13882</v>
      </c>
      <c r="AE934" s="4" t="s">
        <v>13883</v>
      </c>
      <c r="AF934" s="4" t="s">
        <v>13884</v>
      </c>
      <c r="AG934" s="4" t="s">
        <v>13885</v>
      </c>
      <c r="AH934" s="8">
        <v>1</v>
      </c>
      <c r="AI934" s="4" t="s">
        <v>13886</v>
      </c>
      <c r="AJ934" s="4" t="s">
        <v>13887</v>
      </c>
      <c r="AK934" s="4" t="s">
        <v>59</v>
      </c>
      <c r="AL934" s="4" t="s">
        <v>13888</v>
      </c>
      <c r="AM934" s="9">
        <v>0.1</v>
      </c>
      <c r="AN934" s="9">
        <v>0.3</v>
      </c>
      <c r="AO934" s="9">
        <v>0.5</v>
      </c>
      <c r="AP934" s="9">
        <v>1</v>
      </c>
      <c r="AQ934" s="3" t="s">
        <v>13889</v>
      </c>
      <c r="AR934" s="5" t="s">
        <v>13890</v>
      </c>
      <c r="AS934" s="5" t="s">
        <v>362</v>
      </c>
      <c r="AT934" s="4" t="s">
        <v>362</v>
      </c>
      <c r="AU934" s="4" t="s">
        <v>362</v>
      </c>
      <c r="AV934" s="4" t="s">
        <v>229</v>
      </c>
      <c r="AW934" s="4" t="s">
        <v>229</v>
      </c>
      <c r="AX934" s="4" t="s">
        <v>229</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98946033.250000015</v>
      </c>
    </row>
    <row r="935" spans="1:200" ht="15.75" hidden="1">
      <c r="A935" s="51" t="s">
        <v>16364</v>
      </c>
      <c r="B935" s="3" t="s">
        <v>13874</v>
      </c>
      <c r="C935" s="4" t="s">
        <v>13875</v>
      </c>
      <c r="D935" s="4" t="s">
        <v>13876</v>
      </c>
      <c r="E935" s="4" t="s">
        <v>8166</v>
      </c>
      <c r="F935" s="4" t="s">
        <v>13877</v>
      </c>
      <c r="G935" s="4" t="s">
        <v>10734</v>
      </c>
      <c r="H935" s="3" t="s">
        <v>14</v>
      </c>
      <c r="I935" s="4" t="s">
        <v>16</v>
      </c>
      <c r="J935" s="4" t="s">
        <v>13891</v>
      </c>
      <c r="K935" s="5" t="s">
        <v>13892</v>
      </c>
      <c r="L935" s="6">
        <v>2</v>
      </c>
      <c r="M935" s="5" t="s">
        <v>22</v>
      </c>
      <c r="N935" s="90" t="s">
        <v>497</v>
      </c>
      <c r="O935" s="5" t="s">
        <v>137</v>
      </c>
      <c r="P935" s="90" t="s">
        <v>3581</v>
      </c>
      <c r="Q935" s="5" t="s">
        <v>179</v>
      </c>
      <c r="R935" s="90">
        <v>16</v>
      </c>
      <c r="S935" s="4" t="s">
        <v>31</v>
      </c>
      <c r="T935" s="68" t="str">
        <f t="shared" si="14"/>
        <v>16. Paz, justicia e instituciones sólidas</v>
      </c>
      <c r="U935" s="90" t="s">
        <v>497</v>
      </c>
      <c r="V935" s="4" t="s">
        <v>34</v>
      </c>
      <c r="W935" s="90" t="s">
        <v>3581</v>
      </c>
      <c r="X935" s="4" t="s">
        <v>235</v>
      </c>
      <c r="Y935" s="90" t="s">
        <v>349</v>
      </c>
      <c r="Z935" s="4" t="s">
        <v>236</v>
      </c>
      <c r="AA935" s="54" t="s">
        <v>16481</v>
      </c>
      <c r="AB935" s="3" t="s">
        <v>42</v>
      </c>
      <c r="AC935" s="4" t="s">
        <v>44</v>
      </c>
      <c r="AD935" s="4" t="s">
        <v>13893</v>
      </c>
      <c r="AE935" s="4" t="s">
        <v>13894</v>
      </c>
      <c r="AF935" s="4" t="s">
        <v>13895</v>
      </c>
      <c r="AG935" s="4" t="s">
        <v>13896</v>
      </c>
      <c r="AH935" s="8">
        <v>1</v>
      </c>
      <c r="AI935" s="4" t="s">
        <v>13897</v>
      </c>
      <c r="AJ935" s="4" t="s">
        <v>13898</v>
      </c>
      <c r="AK935" s="4" t="s">
        <v>59</v>
      </c>
      <c r="AL935" s="4" t="s">
        <v>13899</v>
      </c>
      <c r="AM935" s="9">
        <v>0.4</v>
      </c>
      <c r="AN935" s="9">
        <v>0.6</v>
      </c>
      <c r="AO935" s="9">
        <v>0.8</v>
      </c>
      <c r="AP935" s="9">
        <v>1</v>
      </c>
      <c r="AQ935" s="6">
        <v>1</v>
      </c>
      <c r="AR935" s="5" t="s">
        <v>13900</v>
      </c>
      <c r="AS935" s="5" t="s">
        <v>13901</v>
      </c>
      <c r="AT935" s="4" t="s">
        <v>13902</v>
      </c>
      <c r="AU935" s="4" t="s">
        <v>13903</v>
      </c>
      <c r="AV935" s="4" t="s">
        <v>13904</v>
      </c>
      <c r="AW935" s="4" t="s">
        <v>13902</v>
      </c>
      <c r="AX935" s="4" t="s">
        <v>13903</v>
      </c>
      <c r="AY935" s="4" t="s">
        <v>13905</v>
      </c>
      <c r="AZ935" s="4" t="s">
        <v>13902</v>
      </c>
      <c r="BA935" s="4" t="s">
        <v>13903</v>
      </c>
      <c r="BB935" s="4" t="s">
        <v>229</v>
      </c>
      <c r="BC935" s="4" t="s">
        <v>229</v>
      </c>
      <c r="BD935" s="4" t="s">
        <v>229</v>
      </c>
      <c r="BE935" s="4" t="s">
        <v>229</v>
      </c>
      <c r="BF935" s="4" t="s">
        <v>229</v>
      </c>
      <c r="BG935" s="4" t="s">
        <v>229</v>
      </c>
      <c r="BH935" s="4" t="s">
        <v>229</v>
      </c>
      <c r="BI935" s="4" t="s">
        <v>229</v>
      </c>
      <c r="BJ935" s="4" t="s">
        <v>229</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15152564.76</v>
      </c>
    </row>
    <row r="936" spans="1:200" ht="15.75" hidden="1">
      <c r="A936" s="51" t="s">
        <v>16365</v>
      </c>
      <c r="B936" s="3" t="s">
        <v>13874</v>
      </c>
      <c r="C936" s="4" t="s">
        <v>13875</v>
      </c>
      <c r="D936" s="4" t="s">
        <v>13876</v>
      </c>
      <c r="E936" s="4" t="s">
        <v>8166</v>
      </c>
      <c r="F936" s="4" t="s">
        <v>13877</v>
      </c>
      <c r="G936" s="4" t="s">
        <v>10734</v>
      </c>
      <c r="H936" s="3" t="s">
        <v>231</v>
      </c>
      <c r="I936" s="4" t="s">
        <v>232</v>
      </c>
      <c r="J936" s="4" t="s">
        <v>13906</v>
      </c>
      <c r="K936" s="5" t="s">
        <v>13907</v>
      </c>
      <c r="L936" s="6">
        <v>2</v>
      </c>
      <c r="M936" s="5" t="s">
        <v>22</v>
      </c>
      <c r="N936" s="90" t="s">
        <v>349</v>
      </c>
      <c r="O936" s="4" t="s">
        <v>25</v>
      </c>
      <c r="P936" s="90" t="s">
        <v>497</v>
      </c>
      <c r="Q936" s="4" t="s">
        <v>28</v>
      </c>
      <c r="R936" s="90">
        <v>16</v>
      </c>
      <c r="S936" s="4" t="s">
        <v>31</v>
      </c>
      <c r="T936" s="68" t="str">
        <f t="shared" si="14"/>
        <v>16. Paz, justicia e instituciones sólidas</v>
      </c>
      <c r="U936" s="90" t="s">
        <v>497</v>
      </c>
      <c r="V936" s="4" t="s">
        <v>34</v>
      </c>
      <c r="W936" s="90" t="s">
        <v>3581</v>
      </c>
      <c r="X936" s="4" t="s">
        <v>235</v>
      </c>
      <c r="Y936" s="90" t="s">
        <v>349</v>
      </c>
      <c r="Z936" s="4" t="s">
        <v>236</v>
      </c>
      <c r="AA936" s="54" t="s">
        <v>16481</v>
      </c>
      <c r="AB936" s="3" t="s">
        <v>237</v>
      </c>
      <c r="AC936" s="4" t="s">
        <v>238</v>
      </c>
      <c r="AD936" s="4" t="s">
        <v>13908</v>
      </c>
      <c r="AE936" s="4" t="s">
        <v>13909</v>
      </c>
      <c r="AF936" s="4" t="s">
        <v>13910</v>
      </c>
      <c r="AG936" s="4" t="s">
        <v>13911</v>
      </c>
      <c r="AH936" s="8">
        <v>1</v>
      </c>
      <c r="AI936" s="4" t="s">
        <v>13912</v>
      </c>
      <c r="AJ936" s="4" t="s">
        <v>13913</v>
      </c>
      <c r="AK936" s="4" t="s">
        <v>59</v>
      </c>
      <c r="AL936" s="4" t="s">
        <v>13914</v>
      </c>
      <c r="AM936" s="9">
        <v>0.25</v>
      </c>
      <c r="AN936" s="9">
        <v>0.5</v>
      </c>
      <c r="AO936" s="9">
        <v>0.75</v>
      </c>
      <c r="AP936" s="9">
        <v>1</v>
      </c>
      <c r="AQ936" s="3" t="s">
        <v>13915</v>
      </c>
      <c r="AR936" s="5" t="s">
        <v>13916</v>
      </c>
      <c r="AS936" s="5" t="s">
        <v>13917</v>
      </c>
      <c r="AT936" s="4" t="s">
        <v>13918</v>
      </c>
      <c r="AU936" s="4" t="s">
        <v>13919</v>
      </c>
      <c r="AV936" s="4" t="s">
        <v>13920</v>
      </c>
      <c r="AW936" s="4" t="s">
        <v>13918</v>
      </c>
      <c r="AX936" s="4" t="s">
        <v>13919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1316561.67</v>
      </c>
    </row>
    <row r="937" spans="1:200" ht="15.75" hidden="1">
      <c r="A937" s="51" t="s">
        <v>16366</v>
      </c>
      <c r="B937" s="3" t="s">
        <v>13874</v>
      </c>
      <c r="C937" s="4" t="s">
        <v>13875</v>
      </c>
      <c r="D937" s="4" t="s">
        <v>13876</v>
      </c>
      <c r="E937" s="4" t="s">
        <v>8166</v>
      </c>
      <c r="F937" s="4" t="s">
        <v>13877</v>
      </c>
      <c r="G937" s="4" t="s">
        <v>10734</v>
      </c>
      <c r="H937" s="3" t="s">
        <v>248</v>
      </c>
      <c r="I937" s="4" t="s">
        <v>249</v>
      </c>
      <c r="J937" s="4" t="s">
        <v>13921</v>
      </c>
      <c r="K937" s="5" t="s">
        <v>13922</v>
      </c>
      <c r="L937" s="6">
        <v>2</v>
      </c>
      <c r="M937" s="5" t="s">
        <v>22</v>
      </c>
      <c r="N937" s="90" t="s">
        <v>497</v>
      </c>
      <c r="O937" s="5" t="s">
        <v>137</v>
      </c>
      <c r="P937" s="90" t="s">
        <v>528</v>
      </c>
      <c r="Q937" s="5" t="s">
        <v>175</v>
      </c>
      <c r="R937" s="90">
        <v>16</v>
      </c>
      <c r="S937" s="4" t="s">
        <v>31</v>
      </c>
      <c r="T937" s="68" t="str">
        <f t="shared" si="14"/>
        <v>16. Paz, justicia e instituciones sólidas</v>
      </c>
      <c r="U937" s="90" t="s">
        <v>528</v>
      </c>
      <c r="V937" s="4" t="s">
        <v>34</v>
      </c>
      <c r="W937" s="90" t="s">
        <v>4738</v>
      </c>
      <c r="X937" s="4" t="s">
        <v>37</v>
      </c>
      <c r="Y937" s="90" t="s">
        <v>528</v>
      </c>
      <c r="Z937" s="4" t="s">
        <v>252</v>
      </c>
      <c r="AA937" s="54" t="s">
        <v>16518</v>
      </c>
      <c r="AB937" s="3" t="s">
        <v>253</v>
      </c>
      <c r="AC937" s="4" t="s">
        <v>254</v>
      </c>
      <c r="AD937" s="4" t="s">
        <v>13923</v>
      </c>
      <c r="AE937" s="4" t="s">
        <v>13924</v>
      </c>
      <c r="AF937" s="4" t="s">
        <v>13925</v>
      </c>
      <c r="AG937" s="4" t="s">
        <v>13926</v>
      </c>
      <c r="AH937" s="8">
        <v>1</v>
      </c>
      <c r="AI937" s="4" t="s">
        <v>13927</v>
      </c>
      <c r="AJ937" s="4" t="s">
        <v>13928</v>
      </c>
      <c r="AK937" s="4" t="s">
        <v>59</v>
      </c>
      <c r="AL937" s="4" t="s">
        <v>13929</v>
      </c>
      <c r="AM937" s="9">
        <v>0.21</v>
      </c>
      <c r="AN937" s="9">
        <v>0.5</v>
      </c>
      <c r="AO937" s="9">
        <v>0.92800000000000005</v>
      </c>
      <c r="AP937" s="9">
        <v>1</v>
      </c>
      <c r="AQ937" s="6">
        <v>42</v>
      </c>
      <c r="AR937" s="5" t="s">
        <v>13926</v>
      </c>
      <c r="AS937" s="5" t="s">
        <v>13930</v>
      </c>
      <c r="AT937" s="4" t="s">
        <v>13931</v>
      </c>
      <c r="AU937" s="4" t="s">
        <v>13932</v>
      </c>
      <c r="AV937" s="4" t="s">
        <v>13933</v>
      </c>
      <c r="AW937" s="4" t="s">
        <v>13931</v>
      </c>
      <c r="AX937" s="4" t="s">
        <v>13932</v>
      </c>
      <c r="AY937" s="4" t="s">
        <v>13934</v>
      </c>
      <c r="AZ937" s="4" t="s">
        <v>13931</v>
      </c>
      <c r="BA937" s="4" t="s">
        <v>13932</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4077914.08</v>
      </c>
    </row>
    <row r="938" spans="1:200" ht="15.75" hidden="1">
      <c r="A938" s="51" t="s">
        <v>16367</v>
      </c>
      <c r="B938" s="3" t="s">
        <v>13874</v>
      </c>
      <c r="C938" s="4" t="s">
        <v>13875</v>
      </c>
      <c r="D938" s="4" t="s">
        <v>13876</v>
      </c>
      <c r="E938" s="4" t="s">
        <v>8166</v>
      </c>
      <c r="F938" s="4" t="s">
        <v>13877</v>
      </c>
      <c r="G938" s="4" t="s">
        <v>10734</v>
      </c>
      <c r="H938" s="3" t="s">
        <v>263</v>
      </c>
      <c r="I938" s="4" t="s">
        <v>264</v>
      </c>
      <c r="J938" s="4" t="s">
        <v>13935</v>
      </c>
      <c r="K938" s="5" t="s">
        <v>13936</v>
      </c>
      <c r="L938" s="6">
        <v>2</v>
      </c>
      <c r="M938" s="5" t="s">
        <v>22</v>
      </c>
      <c r="N938" s="90" t="s">
        <v>497</v>
      </c>
      <c r="O938" s="4" t="s">
        <v>12942</v>
      </c>
      <c r="P938" s="90" t="s">
        <v>3581</v>
      </c>
      <c r="Q938" s="4" t="s">
        <v>179</v>
      </c>
      <c r="R938" s="90">
        <v>5</v>
      </c>
      <c r="S938" s="4" t="s">
        <v>268</v>
      </c>
      <c r="T938" s="68" t="str">
        <f t="shared" si="14"/>
        <v xml:space="preserve">5. Igualdad de género </v>
      </c>
      <c r="U938" s="90" t="s">
        <v>497</v>
      </c>
      <c r="V938" s="4" t="s">
        <v>34</v>
      </c>
      <c r="W938" s="90" t="s">
        <v>349</v>
      </c>
      <c r="X938" s="4" t="s">
        <v>269</v>
      </c>
      <c r="Y938" s="90" t="s">
        <v>840</v>
      </c>
      <c r="Z938" s="4" t="s">
        <v>270</v>
      </c>
      <c r="AA938" s="54" t="s">
        <v>16482</v>
      </c>
      <c r="AB938" s="3" t="s">
        <v>271</v>
      </c>
      <c r="AC938" s="4" t="s">
        <v>272</v>
      </c>
      <c r="AD938" s="4" t="s">
        <v>13937</v>
      </c>
      <c r="AE938" s="4" t="s">
        <v>13938</v>
      </c>
      <c r="AF938" s="4" t="s">
        <v>13939</v>
      </c>
      <c r="AG938" s="4" t="s">
        <v>13940</v>
      </c>
      <c r="AH938" s="8">
        <v>1</v>
      </c>
      <c r="AI938" s="4" t="s">
        <v>13941</v>
      </c>
      <c r="AJ938" s="4" t="s">
        <v>13942</v>
      </c>
      <c r="AK938" s="4" t="s">
        <v>59</v>
      </c>
      <c r="AL938" s="4" t="s">
        <v>13943</v>
      </c>
      <c r="AM938" s="9">
        <v>0.17499999999999999</v>
      </c>
      <c r="AN938" s="9">
        <v>0.33900000000000002</v>
      </c>
      <c r="AO938" s="9">
        <v>0.81299999999999994</v>
      </c>
      <c r="AP938" s="9">
        <v>1</v>
      </c>
      <c r="AQ938" s="6">
        <v>60300</v>
      </c>
      <c r="AR938" s="5" t="s">
        <v>13944</v>
      </c>
      <c r="AS938" s="5" t="s">
        <v>13945</v>
      </c>
      <c r="AT938" s="4" t="s">
        <v>13946</v>
      </c>
      <c r="AU938" s="4" t="s">
        <v>13947</v>
      </c>
      <c r="AV938" s="4" t="s">
        <v>13948</v>
      </c>
      <c r="AW938" s="4" t="s">
        <v>13946</v>
      </c>
      <c r="AX938" s="4" t="s">
        <v>13947</v>
      </c>
      <c r="AY938" s="4" t="s">
        <v>13949</v>
      </c>
      <c r="AZ938" s="4" t="s">
        <v>13946</v>
      </c>
      <c r="BA938" s="4" t="s">
        <v>13947</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747979.71000000008</v>
      </c>
    </row>
    <row r="939" spans="1:200" ht="15.75" hidden="1">
      <c r="A939" s="51" t="s">
        <v>16368</v>
      </c>
      <c r="B939" s="3" t="s">
        <v>13874</v>
      </c>
      <c r="C939" s="4" t="s">
        <v>13875</v>
      </c>
      <c r="D939" s="4" t="s">
        <v>13876</v>
      </c>
      <c r="E939" s="4" t="s">
        <v>8166</v>
      </c>
      <c r="F939" s="4" t="s">
        <v>13877</v>
      </c>
      <c r="G939" s="4" t="s">
        <v>10734</v>
      </c>
      <c r="H939" s="3" t="s">
        <v>282</v>
      </c>
      <c r="I939" s="4" t="s">
        <v>283</v>
      </c>
      <c r="J939" s="4" t="s">
        <v>13950</v>
      </c>
      <c r="K939" s="5" t="s">
        <v>13951</v>
      </c>
      <c r="L939" s="6">
        <v>2</v>
      </c>
      <c r="M939" s="5" t="s">
        <v>22</v>
      </c>
      <c r="N939" s="90" t="s">
        <v>497</v>
      </c>
      <c r="O939" s="5" t="s">
        <v>12942</v>
      </c>
      <c r="P939" s="90" t="s">
        <v>3581</v>
      </c>
      <c r="Q939" s="5" t="s">
        <v>179</v>
      </c>
      <c r="R939" s="90">
        <v>10</v>
      </c>
      <c r="S939" s="4" t="s">
        <v>286</v>
      </c>
      <c r="T939" s="68" t="str">
        <f t="shared" si="14"/>
        <v xml:space="preserve">10. Reducción de las desigualdades </v>
      </c>
      <c r="U939" s="90" t="s">
        <v>497</v>
      </c>
      <c r="V939" s="4" t="s">
        <v>34</v>
      </c>
      <c r="W939" s="90" t="s">
        <v>349</v>
      </c>
      <c r="X939" s="4" t="s">
        <v>269</v>
      </c>
      <c r="Y939" s="90" t="s">
        <v>840</v>
      </c>
      <c r="Z939" s="4" t="s">
        <v>270</v>
      </c>
      <c r="AA939" s="54" t="s">
        <v>16482</v>
      </c>
      <c r="AB939" s="3" t="s">
        <v>287</v>
      </c>
      <c r="AC939" s="4" t="s">
        <v>288</v>
      </c>
      <c r="AD939" s="4" t="s">
        <v>13952</v>
      </c>
      <c r="AE939" s="4" t="s">
        <v>13938</v>
      </c>
      <c r="AF939" s="4" t="s">
        <v>13953</v>
      </c>
      <c r="AG939" s="4" t="s">
        <v>13954</v>
      </c>
      <c r="AH939" s="8">
        <v>1</v>
      </c>
      <c r="AI939" s="4" t="s">
        <v>13955</v>
      </c>
      <c r="AJ939" s="4" t="s">
        <v>59</v>
      </c>
      <c r="AK939" s="4" t="s">
        <v>59</v>
      </c>
      <c r="AL939" s="4" t="s">
        <v>13943</v>
      </c>
      <c r="AM939" s="9">
        <v>0.32600000000000001</v>
      </c>
      <c r="AN939" s="9">
        <v>0.46600000000000003</v>
      </c>
      <c r="AO939" s="9">
        <v>0.64400000000000002</v>
      </c>
      <c r="AP939" s="9">
        <v>1</v>
      </c>
      <c r="AQ939" s="6">
        <v>1350</v>
      </c>
      <c r="AR939" s="5" t="s">
        <v>13956</v>
      </c>
      <c r="AS939" s="5" t="s">
        <v>13957</v>
      </c>
      <c r="AT939" s="4" t="s">
        <v>13946</v>
      </c>
      <c r="AU939" s="4" t="s">
        <v>13947</v>
      </c>
      <c r="AV939" s="4" t="s">
        <v>13958</v>
      </c>
      <c r="AW939" s="4" t="s">
        <v>13946</v>
      </c>
      <c r="AX939" s="4" t="s">
        <v>13947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418931.35</v>
      </c>
    </row>
    <row r="940" spans="1:200" s="15" customFormat="1" ht="15.75" hidden="1">
      <c r="A940" s="51" t="s">
        <v>16369</v>
      </c>
      <c r="B940" s="3" t="s">
        <v>13874</v>
      </c>
      <c r="C940" s="4" t="s">
        <v>13875</v>
      </c>
      <c r="D940" s="4" t="s">
        <v>13876</v>
      </c>
      <c r="E940" s="4" t="s">
        <v>8166</v>
      </c>
      <c r="F940" s="4" t="s">
        <v>13877</v>
      </c>
      <c r="G940" s="4" t="s">
        <v>10734</v>
      </c>
      <c r="H940" s="3" t="s">
        <v>345</v>
      </c>
      <c r="I940" s="4" t="s">
        <v>346</v>
      </c>
      <c r="J940" s="4" t="s">
        <v>347</v>
      </c>
      <c r="K940" s="5" t="s">
        <v>13959</v>
      </c>
      <c r="L940" s="6">
        <v>2</v>
      </c>
      <c r="M940" s="5" t="s">
        <v>22</v>
      </c>
      <c r="N940" s="90" t="s">
        <v>497</v>
      </c>
      <c r="O940" s="4" t="s">
        <v>12942</v>
      </c>
      <c r="P940" s="90" t="s">
        <v>3581</v>
      </c>
      <c r="Q940" s="4" t="s">
        <v>179</v>
      </c>
      <c r="R940" s="90">
        <v>10</v>
      </c>
      <c r="S940" s="4" t="s">
        <v>286</v>
      </c>
      <c r="T940" s="68" t="str">
        <f t="shared" si="14"/>
        <v xml:space="preserve">10. Reducción de las desigualdades </v>
      </c>
      <c r="U940" s="90" t="s">
        <v>349</v>
      </c>
      <c r="V940" s="4" t="s">
        <v>350</v>
      </c>
      <c r="W940" s="90" t="s">
        <v>351</v>
      </c>
      <c r="X940" s="4" t="s">
        <v>352</v>
      </c>
      <c r="Y940" s="90" t="s">
        <v>353</v>
      </c>
      <c r="Z940" s="4" t="s">
        <v>354</v>
      </c>
      <c r="AA940" s="54" t="s">
        <v>1351</v>
      </c>
      <c r="AB940" s="3">
        <v>294</v>
      </c>
      <c r="AC940" s="4" t="s">
        <v>355</v>
      </c>
      <c r="AD940" s="4" t="s">
        <v>356</v>
      </c>
      <c r="AE940" s="4" t="s">
        <v>357</v>
      </c>
      <c r="AF940" s="4" t="s">
        <v>358</v>
      </c>
      <c r="AG940" s="4" t="s">
        <v>359</v>
      </c>
      <c r="AH940" s="8">
        <v>1</v>
      </c>
      <c r="AI940" s="4" t="s">
        <v>360</v>
      </c>
      <c r="AJ940" s="4" t="s">
        <v>361</v>
      </c>
      <c r="AK940" s="4" t="s">
        <v>59</v>
      </c>
      <c r="AL940" s="4" t="s">
        <v>362</v>
      </c>
      <c r="AM940" s="3">
        <v>0</v>
      </c>
      <c r="AN940" s="3">
        <v>0.5</v>
      </c>
      <c r="AO940" s="3">
        <v>1</v>
      </c>
      <c r="AP940" s="3">
        <v>1</v>
      </c>
      <c r="AQ940" s="3">
        <v>1</v>
      </c>
      <c r="AR940" s="4" t="s">
        <v>363</v>
      </c>
      <c r="AS940" s="4" t="s">
        <v>364</v>
      </c>
      <c r="AT940" s="4" t="s">
        <v>362</v>
      </c>
      <c r="AU940" s="4" t="s">
        <v>362</v>
      </c>
      <c r="AV940"/>
      <c r="AW940"/>
      <c r="AX940"/>
      <c r="AY940"/>
      <c r="AZ940"/>
      <c r="BA940"/>
      <c r="BB940"/>
      <c r="BC940"/>
      <c r="BD940"/>
      <c r="BE940"/>
      <c r="BF940"/>
      <c r="BG940"/>
      <c r="BH940"/>
      <c r="BI940"/>
      <c r="BJ940"/>
      <c r="BK940"/>
      <c r="BL940"/>
      <c r="BM940"/>
      <c r="BN940"/>
      <c r="BO940"/>
      <c r="BP940"/>
      <c r="BQ940"/>
      <c r="BR940"/>
      <c r="BS940"/>
      <c r="BT940"/>
      <c r="BU940"/>
      <c r="BV940"/>
      <c r="BW940"/>
      <c r="BX940"/>
      <c r="BY940" s="69">
        <v>50000</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
        <v>16370</v>
      </c>
      <c r="B941" s="3" t="s">
        <v>13960</v>
      </c>
      <c r="C941" s="4" t="s">
        <v>13961</v>
      </c>
      <c r="D941" s="4" t="s">
        <v>13962</v>
      </c>
      <c r="E941" s="4" t="s">
        <v>13963</v>
      </c>
      <c r="F941" s="4" t="s">
        <v>13964</v>
      </c>
      <c r="G941" s="4" t="s">
        <v>13965</v>
      </c>
      <c r="H941" s="3" t="s">
        <v>14</v>
      </c>
      <c r="I941" s="4" t="s">
        <v>16</v>
      </c>
      <c r="J941" s="4" t="s">
        <v>13966</v>
      </c>
      <c r="K941" s="5" t="s">
        <v>13967</v>
      </c>
      <c r="L941" s="6">
        <v>2</v>
      </c>
      <c r="M941" s="5" t="s">
        <v>22</v>
      </c>
      <c r="N941" s="90" t="s">
        <v>497</v>
      </c>
      <c r="O941" s="5" t="s">
        <v>137</v>
      </c>
      <c r="P941" s="90" t="s">
        <v>3581</v>
      </c>
      <c r="Q941" s="5" t="s">
        <v>179</v>
      </c>
      <c r="R941" s="90">
        <v>16</v>
      </c>
      <c r="S941" s="4" t="s">
        <v>31</v>
      </c>
      <c r="T941" s="68" t="str">
        <f t="shared" si="14"/>
        <v>16. Paz, justicia e instituciones sólidas</v>
      </c>
      <c r="U941" s="90" t="s">
        <v>497</v>
      </c>
      <c r="V941" s="4" t="s">
        <v>34</v>
      </c>
      <c r="W941" s="90" t="s">
        <v>3581</v>
      </c>
      <c r="X941" s="4" t="s">
        <v>235</v>
      </c>
      <c r="Y941" s="90" t="s">
        <v>349</v>
      </c>
      <c r="Z941" s="4" t="s">
        <v>236</v>
      </c>
      <c r="AA941" s="54" t="s">
        <v>16481</v>
      </c>
      <c r="AB941" s="3" t="s">
        <v>42</v>
      </c>
      <c r="AC941" s="4" t="s">
        <v>44</v>
      </c>
      <c r="AD941" s="4" t="s">
        <v>13968</v>
      </c>
      <c r="AE941" s="4" t="s">
        <v>13969</v>
      </c>
      <c r="AF941" s="4" t="s">
        <v>13895</v>
      </c>
      <c r="AG941" s="4" t="s">
        <v>13970</v>
      </c>
      <c r="AH941" s="8">
        <v>1</v>
      </c>
      <c r="AI941" s="4" t="s">
        <v>13971</v>
      </c>
      <c r="AJ941" s="4" t="s">
        <v>13972</v>
      </c>
      <c r="AK941" s="4" t="s">
        <v>8294</v>
      </c>
      <c r="AL941" s="4" t="s">
        <v>13973</v>
      </c>
      <c r="AM941" s="9">
        <v>0.2</v>
      </c>
      <c r="AN941" s="9">
        <v>0.4</v>
      </c>
      <c r="AO941" s="9">
        <v>0.6</v>
      </c>
      <c r="AP941" s="9">
        <v>1</v>
      </c>
      <c r="AQ941" s="6">
        <v>1</v>
      </c>
      <c r="AR941" s="5" t="s">
        <v>13974</v>
      </c>
      <c r="AS941" s="5" t="s">
        <v>13975</v>
      </c>
      <c r="AT941" s="4" t="s">
        <v>13976</v>
      </c>
      <c r="AU941" s="4" t="s">
        <v>13977</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994037218.35000014</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
        <v>16371</v>
      </c>
      <c r="B942" s="3" t="s">
        <v>13960</v>
      </c>
      <c r="C942" s="4" t="s">
        <v>13961</v>
      </c>
      <c r="D942" s="4" t="s">
        <v>13962</v>
      </c>
      <c r="E942" s="4" t="s">
        <v>13963</v>
      </c>
      <c r="F942" s="4" t="s">
        <v>13964</v>
      </c>
      <c r="G942" s="4" t="s">
        <v>13965</v>
      </c>
      <c r="H942" s="3" t="s">
        <v>231</v>
      </c>
      <c r="I942" s="4" t="s">
        <v>232</v>
      </c>
      <c r="J942" s="4" t="s">
        <v>13966</v>
      </c>
      <c r="K942" s="5" t="s">
        <v>13978</v>
      </c>
      <c r="L942" s="6">
        <v>2</v>
      </c>
      <c r="M942" s="5" t="s">
        <v>22</v>
      </c>
      <c r="N942" s="90" t="s">
        <v>349</v>
      </c>
      <c r="O942" s="4" t="s">
        <v>25</v>
      </c>
      <c r="P942" s="90" t="s">
        <v>497</v>
      </c>
      <c r="Q942" s="4" t="s">
        <v>28</v>
      </c>
      <c r="R942" s="90">
        <v>16</v>
      </c>
      <c r="S942" s="4" t="s">
        <v>31</v>
      </c>
      <c r="T942" s="68" t="str">
        <f t="shared" si="14"/>
        <v>16. Paz, justicia e instituciones sólidas</v>
      </c>
      <c r="U942" s="90" t="s">
        <v>497</v>
      </c>
      <c r="V942" s="4" t="s">
        <v>34</v>
      </c>
      <c r="W942" s="90" t="s">
        <v>3581</v>
      </c>
      <c r="X942" s="4" t="s">
        <v>235</v>
      </c>
      <c r="Y942" s="90" t="s">
        <v>349</v>
      </c>
      <c r="Z942" s="4" t="s">
        <v>236</v>
      </c>
      <c r="AA942" s="54" t="s">
        <v>16481</v>
      </c>
      <c r="AB942" s="3" t="s">
        <v>237</v>
      </c>
      <c r="AC942" s="4" t="s">
        <v>238</v>
      </c>
      <c r="AD942" s="4" t="s">
        <v>13908</v>
      </c>
      <c r="AE942" s="4" t="s">
        <v>13979</v>
      </c>
      <c r="AF942" s="4" t="s">
        <v>13980</v>
      </c>
      <c r="AG942" s="4" t="s">
        <v>13981</v>
      </c>
      <c r="AH942" s="8">
        <v>1</v>
      </c>
      <c r="AI942" s="4" t="s">
        <v>13971</v>
      </c>
      <c r="AJ942" s="4" t="s">
        <v>13972</v>
      </c>
      <c r="AK942" s="4" t="s">
        <v>8294</v>
      </c>
      <c r="AL942" s="4" t="s">
        <v>13973</v>
      </c>
      <c r="AM942" s="9">
        <v>0.2</v>
      </c>
      <c r="AN942" s="9">
        <v>0.4</v>
      </c>
      <c r="AO942" s="9">
        <v>0.6</v>
      </c>
      <c r="AP942" s="9">
        <v>1</v>
      </c>
      <c r="AQ942" s="6">
        <v>100</v>
      </c>
      <c r="AR942" s="5" t="s">
        <v>13974</v>
      </c>
      <c r="AS942" s="5" t="s">
        <v>362</v>
      </c>
      <c r="AT942" s="4" t="s">
        <v>362</v>
      </c>
      <c r="AU942" s="4" t="s">
        <v>362</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1385334</v>
      </c>
    </row>
    <row r="943" spans="1:200" ht="15.75" hidden="1">
      <c r="A943" s="51" t="s">
        <v>16372</v>
      </c>
      <c r="B943" s="3" t="s">
        <v>13960</v>
      </c>
      <c r="C943" s="4" t="s">
        <v>13961</v>
      </c>
      <c r="D943" s="4" t="s">
        <v>13962</v>
      </c>
      <c r="E943" s="4" t="s">
        <v>13963</v>
      </c>
      <c r="F943" s="4" t="s">
        <v>13964</v>
      </c>
      <c r="G943" s="4" t="s">
        <v>13965</v>
      </c>
      <c r="H943" s="3" t="s">
        <v>13982</v>
      </c>
      <c r="I943" s="4" t="s">
        <v>13983</v>
      </c>
      <c r="J943" s="4" t="s">
        <v>13966</v>
      </c>
      <c r="K943" s="5" t="s">
        <v>13984</v>
      </c>
      <c r="L943" s="6">
        <v>2</v>
      </c>
      <c r="M943" s="5" t="s">
        <v>22</v>
      </c>
      <c r="N943" s="90" t="s">
        <v>528</v>
      </c>
      <c r="O943" s="5" t="s">
        <v>138</v>
      </c>
      <c r="P943" s="90" t="s">
        <v>840</v>
      </c>
      <c r="Q943" s="5" t="s">
        <v>186</v>
      </c>
      <c r="R943" s="90">
        <v>15</v>
      </c>
      <c r="S943" s="4" t="s">
        <v>927</v>
      </c>
      <c r="T943" s="68" t="str">
        <f t="shared" si="14"/>
        <v>15. Vida de ecosistemas terrestres</v>
      </c>
      <c r="U943" s="90" t="s">
        <v>497</v>
      </c>
      <c r="V943" s="4" t="s">
        <v>34</v>
      </c>
      <c r="W943" s="90" t="s">
        <v>3581</v>
      </c>
      <c r="X943" s="4" t="s">
        <v>235</v>
      </c>
      <c r="Y943" s="90" t="s">
        <v>349</v>
      </c>
      <c r="Z943" s="4" t="s">
        <v>236</v>
      </c>
      <c r="AA943" s="54" t="s">
        <v>16481</v>
      </c>
      <c r="AB943" s="3" t="s">
        <v>930</v>
      </c>
      <c r="AC943" s="4" t="s">
        <v>931</v>
      </c>
      <c r="AD943" s="4" t="s">
        <v>13985</v>
      </c>
      <c r="AE943" s="4" t="s">
        <v>13986</v>
      </c>
      <c r="AF943" s="4" t="s">
        <v>13987</v>
      </c>
      <c r="AG943" s="4" t="s">
        <v>13988</v>
      </c>
      <c r="AH943" s="8">
        <v>1</v>
      </c>
      <c r="AI943" s="4" t="s">
        <v>13971</v>
      </c>
      <c r="AJ943" s="4" t="s">
        <v>13972</v>
      </c>
      <c r="AK943" s="4" t="s">
        <v>59</v>
      </c>
      <c r="AL943" s="4" t="s">
        <v>13973</v>
      </c>
      <c r="AM943" s="9">
        <v>0.2</v>
      </c>
      <c r="AN943" s="9">
        <v>0.4</v>
      </c>
      <c r="AO943" s="9">
        <v>0.6</v>
      </c>
      <c r="AP943" s="9">
        <v>1</v>
      </c>
      <c r="AQ943" s="6">
        <v>1</v>
      </c>
      <c r="AR943" s="5" t="s">
        <v>13974</v>
      </c>
      <c r="AS943" s="5" t="s">
        <v>13975</v>
      </c>
      <c r="AT943" s="4" t="s">
        <v>13976</v>
      </c>
      <c r="AU943" s="4" t="s">
        <v>13977</v>
      </c>
      <c r="AV943" s="4" t="s">
        <v>229</v>
      </c>
      <c r="AW943" s="4" t="s">
        <v>229</v>
      </c>
      <c r="AX943" s="4" t="s">
        <v>229</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82300719</v>
      </c>
    </row>
    <row r="944" spans="1:200" ht="15.75" hidden="1">
      <c r="A944" s="51" t="s">
        <v>16373</v>
      </c>
      <c r="B944" s="3" t="s">
        <v>13960</v>
      </c>
      <c r="C944" s="4" t="s">
        <v>13961</v>
      </c>
      <c r="D944" s="4" t="s">
        <v>13962</v>
      </c>
      <c r="E944" s="4" t="s">
        <v>13989</v>
      </c>
      <c r="F944" s="4" t="s">
        <v>13964</v>
      </c>
      <c r="G944" s="4" t="s">
        <v>13965</v>
      </c>
      <c r="H944" s="3" t="s">
        <v>248</v>
      </c>
      <c r="I944" s="4" t="s">
        <v>249</v>
      </c>
      <c r="J944" s="4" t="s">
        <v>13990</v>
      </c>
      <c r="K944" s="5" t="s">
        <v>13991</v>
      </c>
      <c r="L944" s="6">
        <v>2</v>
      </c>
      <c r="M944" s="5" t="s">
        <v>22</v>
      </c>
      <c r="N944" s="90" t="s">
        <v>497</v>
      </c>
      <c r="O944" s="4" t="s">
        <v>137</v>
      </c>
      <c r="P944" s="90" t="s">
        <v>528</v>
      </c>
      <c r="Q944" s="4" t="s">
        <v>175</v>
      </c>
      <c r="R944" s="90">
        <v>16</v>
      </c>
      <c r="S944" s="4" t="s">
        <v>31</v>
      </c>
      <c r="T944" s="68" t="str">
        <f t="shared" si="14"/>
        <v>16. Paz, justicia e instituciones sólidas</v>
      </c>
      <c r="U944" s="90" t="s">
        <v>528</v>
      </c>
      <c r="V944" s="4" t="s">
        <v>34</v>
      </c>
      <c r="W944" s="90" t="s">
        <v>4738</v>
      </c>
      <c r="X944" s="4" t="s">
        <v>37</v>
      </c>
      <c r="Y944" s="90" t="s">
        <v>528</v>
      </c>
      <c r="Z944" s="4" t="s">
        <v>252</v>
      </c>
      <c r="AA944" s="54" t="s">
        <v>16518</v>
      </c>
      <c r="AB944" s="3" t="s">
        <v>253</v>
      </c>
      <c r="AC944" s="4" t="s">
        <v>254</v>
      </c>
      <c r="AD944" s="4" t="s">
        <v>13992</v>
      </c>
      <c r="AE944" s="4" t="s">
        <v>13993</v>
      </c>
      <c r="AF944" s="4" t="s">
        <v>13994</v>
      </c>
      <c r="AG944" s="4" t="s">
        <v>13995</v>
      </c>
      <c r="AH944" s="8">
        <v>1</v>
      </c>
      <c r="AI944" s="4" t="s">
        <v>13996</v>
      </c>
      <c r="AJ944" s="4" t="s">
        <v>13997</v>
      </c>
      <c r="AK944" s="4" t="s">
        <v>59</v>
      </c>
      <c r="AL944" s="4" t="s">
        <v>13998</v>
      </c>
      <c r="AM944" s="9">
        <v>0.25</v>
      </c>
      <c r="AN944" s="9">
        <v>0.5</v>
      </c>
      <c r="AO944" s="9">
        <v>0.75</v>
      </c>
      <c r="AP944" s="9">
        <v>1</v>
      </c>
      <c r="AQ944" s="6">
        <v>1</v>
      </c>
      <c r="AR944" s="5" t="s">
        <v>13999</v>
      </c>
      <c r="AS944" s="5" t="s">
        <v>14000</v>
      </c>
      <c r="AT944" s="4" t="s">
        <v>14001</v>
      </c>
      <c r="AU944" s="4" t="s">
        <v>14002</v>
      </c>
      <c r="AV944" s="4" t="s">
        <v>229</v>
      </c>
      <c r="AW944" s="4" t="s">
        <v>229</v>
      </c>
      <c r="AX944" s="4" t="s">
        <v>229</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153000000</v>
      </c>
    </row>
    <row r="945" spans="1:200" ht="15.75" hidden="1">
      <c r="A945" s="51" t="s">
        <v>16374</v>
      </c>
      <c r="B945" s="3" t="s">
        <v>13960</v>
      </c>
      <c r="C945" s="4" t="s">
        <v>13961</v>
      </c>
      <c r="D945" s="4" t="s">
        <v>13962</v>
      </c>
      <c r="E945" s="4" t="s">
        <v>13989</v>
      </c>
      <c r="F945" s="4" t="s">
        <v>13964</v>
      </c>
      <c r="G945" s="4" t="s">
        <v>13965</v>
      </c>
      <c r="H945" s="3" t="s">
        <v>263</v>
      </c>
      <c r="I945" s="4" t="s">
        <v>264</v>
      </c>
      <c r="J945" s="4" t="s">
        <v>14003</v>
      </c>
      <c r="K945" s="5" t="s">
        <v>14004</v>
      </c>
      <c r="L945" s="6">
        <v>2</v>
      </c>
      <c r="M945" s="5" t="s">
        <v>22</v>
      </c>
      <c r="N945" s="90" t="s">
        <v>497</v>
      </c>
      <c r="O945" s="5" t="s">
        <v>12942</v>
      </c>
      <c r="P945" s="90" t="s">
        <v>3581</v>
      </c>
      <c r="Q945" s="5" t="s">
        <v>179</v>
      </c>
      <c r="R945" s="90">
        <v>5</v>
      </c>
      <c r="S945" s="4" t="s">
        <v>268</v>
      </c>
      <c r="T945" s="68" t="str">
        <f t="shared" si="14"/>
        <v xml:space="preserve">5. Igualdad de género </v>
      </c>
      <c r="U945" s="90" t="s">
        <v>497</v>
      </c>
      <c r="V945" s="4" t="s">
        <v>34</v>
      </c>
      <c r="W945" s="90" t="s">
        <v>349</v>
      </c>
      <c r="X945" s="4" t="s">
        <v>269</v>
      </c>
      <c r="Y945" s="90" t="s">
        <v>840</v>
      </c>
      <c r="Z945" s="4" t="s">
        <v>270</v>
      </c>
      <c r="AA945" s="54" t="s">
        <v>16482</v>
      </c>
      <c r="AB945" s="3" t="s">
        <v>271</v>
      </c>
      <c r="AC945" s="4" t="s">
        <v>272</v>
      </c>
      <c r="AD945" s="4" t="s">
        <v>14005</v>
      </c>
      <c r="AE945" s="4" t="s">
        <v>14006</v>
      </c>
      <c r="AF945" s="4" t="s">
        <v>14007</v>
      </c>
      <c r="AG945" s="4" t="s">
        <v>14008</v>
      </c>
      <c r="AH945" s="8">
        <v>1</v>
      </c>
      <c r="AI945" s="4" t="s">
        <v>14009</v>
      </c>
      <c r="AJ945" s="4" t="s">
        <v>14010</v>
      </c>
      <c r="AK945" s="4" t="s">
        <v>59</v>
      </c>
      <c r="AL945" s="4" t="s">
        <v>14011</v>
      </c>
      <c r="AM945" s="9">
        <v>0.25</v>
      </c>
      <c r="AN945" s="9">
        <v>0.5</v>
      </c>
      <c r="AO945" s="9">
        <v>0.75</v>
      </c>
      <c r="AP945" s="9">
        <v>1</v>
      </c>
      <c r="AQ945" s="6">
        <v>0.8</v>
      </c>
      <c r="AR945" s="5" t="s">
        <v>14012</v>
      </c>
      <c r="AS945" s="5" t="s">
        <v>14013</v>
      </c>
      <c r="AT945" s="4" t="s">
        <v>14001</v>
      </c>
      <c r="AU945" s="4" t="s">
        <v>14002</v>
      </c>
      <c r="AV945" s="4" t="s">
        <v>229</v>
      </c>
      <c r="AW945" s="4" t="s">
        <v>229</v>
      </c>
      <c r="AX945" s="4" t="s">
        <v>229</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1000000</v>
      </c>
    </row>
    <row r="946" spans="1:200" s="15" customFormat="1" ht="15.75" hidden="1">
      <c r="A946" s="51" t="s">
        <v>16375</v>
      </c>
      <c r="B946" s="3" t="s">
        <v>13960</v>
      </c>
      <c r="C946" s="4" t="s">
        <v>13961</v>
      </c>
      <c r="D946" s="4" t="s">
        <v>13962</v>
      </c>
      <c r="E946" s="4" t="s">
        <v>13963</v>
      </c>
      <c r="F946" s="4" t="s">
        <v>13964</v>
      </c>
      <c r="G946" s="4" t="s">
        <v>13965</v>
      </c>
      <c r="H946" s="3" t="s">
        <v>282</v>
      </c>
      <c r="I946" s="4" t="s">
        <v>283</v>
      </c>
      <c r="J946" s="4" t="s">
        <v>14014</v>
      </c>
      <c r="K946" s="5" t="s">
        <v>14015</v>
      </c>
      <c r="L946" s="6">
        <v>2</v>
      </c>
      <c r="M946" s="5" t="s">
        <v>22</v>
      </c>
      <c r="N946" s="90" t="s">
        <v>497</v>
      </c>
      <c r="O946" s="4" t="s">
        <v>12942</v>
      </c>
      <c r="P946" s="90" t="s">
        <v>3581</v>
      </c>
      <c r="Q946" s="4" t="s">
        <v>179</v>
      </c>
      <c r="R946" s="90">
        <v>10</v>
      </c>
      <c r="S946" s="4" t="s">
        <v>286</v>
      </c>
      <c r="T946" s="68" t="str">
        <f t="shared" si="14"/>
        <v xml:space="preserve">10. Reducción de las desigualdades </v>
      </c>
      <c r="U946" s="90" t="s">
        <v>497</v>
      </c>
      <c r="V946" s="4" t="s">
        <v>34</v>
      </c>
      <c r="W946" s="90" t="s">
        <v>349</v>
      </c>
      <c r="X946" s="4" t="s">
        <v>269</v>
      </c>
      <c r="Y946" s="90" t="s">
        <v>840</v>
      </c>
      <c r="Z946" s="4" t="s">
        <v>270</v>
      </c>
      <c r="AA946" s="54" t="s">
        <v>16482</v>
      </c>
      <c r="AB946" s="3" t="s">
        <v>287</v>
      </c>
      <c r="AC946" s="4" t="s">
        <v>288</v>
      </c>
      <c r="AD946" s="4" t="s">
        <v>14016</v>
      </c>
      <c r="AE946" s="4" t="s">
        <v>14017</v>
      </c>
      <c r="AF946" s="4" t="s">
        <v>14018</v>
      </c>
      <c r="AG946" s="4" t="s">
        <v>14019</v>
      </c>
      <c r="AH946" s="8">
        <v>1</v>
      </c>
      <c r="AI946" s="4" t="s">
        <v>14020</v>
      </c>
      <c r="AJ946" s="4" t="s">
        <v>14021</v>
      </c>
      <c r="AK946" s="4" t="s">
        <v>59</v>
      </c>
      <c r="AL946" s="4" t="s">
        <v>14022</v>
      </c>
      <c r="AM946" s="9">
        <v>0.25</v>
      </c>
      <c r="AN946" s="9">
        <v>0.5</v>
      </c>
      <c r="AO946" s="9">
        <v>0.75</v>
      </c>
      <c r="AP946" s="9">
        <v>1</v>
      </c>
      <c r="AQ946" s="6">
        <v>0.8</v>
      </c>
      <c r="AR946" s="5" t="s">
        <v>14023</v>
      </c>
      <c r="AS946" s="5" t="s">
        <v>14024</v>
      </c>
      <c r="AT946" s="4" t="s">
        <v>14001</v>
      </c>
      <c r="AU946" s="4" t="s">
        <v>14002</v>
      </c>
      <c r="AV946" s="4" t="s">
        <v>229</v>
      </c>
      <c r="AW946" s="4" t="s">
        <v>229</v>
      </c>
      <c r="AX946" s="4" t="s">
        <v>229</v>
      </c>
      <c r="AY946" s="4" t="s">
        <v>229</v>
      </c>
      <c r="AZ946" s="4" t="s">
        <v>229</v>
      </c>
      <c r="BA946" s="4" t="s">
        <v>229</v>
      </c>
      <c r="BB946" s="4" t="s">
        <v>229</v>
      </c>
      <c r="BC946" s="4" t="s">
        <v>229</v>
      </c>
      <c r="BD946" s="4" t="s">
        <v>229</v>
      </c>
      <c r="BE946" s="4" t="s">
        <v>229</v>
      </c>
      <c r="BF946" s="4" t="s">
        <v>229</v>
      </c>
      <c r="BG946" s="4" t="s">
        <v>229</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W946"/>
      <c r="BX946"/>
      <c r="BY946" s="69">
        <v>1400000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
        <v>16376</v>
      </c>
      <c r="B947" s="3" t="s">
        <v>13960</v>
      </c>
      <c r="C947" s="4" t="s">
        <v>13961</v>
      </c>
      <c r="D947" s="4" t="s">
        <v>13962</v>
      </c>
      <c r="E947" s="4" t="s">
        <v>13963</v>
      </c>
      <c r="F947" s="4" t="s">
        <v>13964</v>
      </c>
      <c r="G947" s="4" t="s">
        <v>13965</v>
      </c>
      <c r="H947" s="3" t="s">
        <v>345</v>
      </c>
      <c r="I947" s="4" t="s">
        <v>346</v>
      </c>
      <c r="J947" s="4" t="s">
        <v>347</v>
      </c>
      <c r="K947" s="5" t="s">
        <v>14025</v>
      </c>
      <c r="L947" s="6">
        <v>2</v>
      </c>
      <c r="M947" s="5" t="s">
        <v>22</v>
      </c>
      <c r="N947" s="90" t="s">
        <v>497</v>
      </c>
      <c r="O947" s="5" t="s">
        <v>12942</v>
      </c>
      <c r="P947" s="90" t="s">
        <v>3581</v>
      </c>
      <c r="Q947" s="5" t="s">
        <v>179</v>
      </c>
      <c r="R947" s="90">
        <v>10</v>
      </c>
      <c r="S947" s="4" t="s">
        <v>286</v>
      </c>
      <c r="T947" s="68" t="str">
        <f t="shared" si="14"/>
        <v xml:space="preserve">10. Reducción de las desigualdades </v>
      </c>
      <c r="U947" s="90" t="s">
        <v>349</v>
      </c>
      <c r="V947" s="4" t="s">
        <v>350</v>
      </c>
      <c r="W947" s="90" t="s">
        <v>351</v>
      </c>
      <c r="X947" s="4" t="s">
        <v>352</v>
      </c>
      <c r="Y947" s="90" t="s">
        <v>353</v>
      </c>
      <c r="Z947" s="4" t="s">
        <v>354</v>
      </c>
      <c r="AA947" s="54" t="s">
        <v>1351</v>
      </c>
      <c r="AB947" s="3">
        <v>294</v>
      </c>
      <c r="AC947" s="4" t="s">
        <v>355</v>
      </c>
      <c r="AD947" s="4" t="s">
        <v>356</v>
      </c>
      <c r="AE947" s="4" t="s">
        <v>357</v>
      </c>
      <c r="AF947" s="4" t="s">
        <v>358</v>
      </c>
      <c r="AG947" s="4" t="s">
        <v>359</v>
      </c>
      <c r="AH947" s="8">
        <v>1</v>
      </c>
      <c r="AI947" s="4" t="s">
        <v>360</v>
      </c>
      <c r="AJ947" s="4" t="s">
        <v>361</v>
      </c>
      <c r="AK947" s="4" t="s">
        <v>59</v>
      </c>
      <c r="AL947" s="4" t="s">
        <v>362</v>
      </c>
      <c r="AM947" s="3">
        <v>0</v>
      </c>
      <c r="AN947" s="3">
        <v>0.5</v>
      </c>
      <c r="AO947" s="3">
        <v>1</v>
      </c>
      <c r="AP947" s="3">
        <v>1</v>
      </c>
      <c r="AQ947" s="3">
        <v>1</v>
      </c>
      <c r="AR947" s="4" t="s">
        <v>363</v>
      </c>
      <c r="AS947" s="4" t="s">
        <v>364</v>
      </c>
      <c r="AT947" s="4" t="s">
        <v>362</v>
      </c>
      <c r="AU947" s="4" t="s">
        <v>362</v>
      </c>
      <c r="AV947"/>
      <c r="AW947"/>
      <c r="AX947"/>
      <c r="AY947"/>
      <c r="AZ947"/>
      <c r="BA947"/>
      <c r="BB947"/>
      <c r="BC947"/>
      <c r="BD947"/>
      <c r="BE947"/>
      <c r="BF947"/>
      <c r="BG947"/>
      <c r="BH947"/>
      <c r="BI947"/>
      <c r="BJ947"/>
      <c r="BK947"/>
      <c r="BL947"/>
      <c r="BM947"/>
      <c r="BN947"/>
      <c r="BO947"/>
      <c r="BP947"/>
      <c r="BQ947"/>
      <c r="BR947"/>
      <c r="BS947"/>
      <c r="BT947"/>
      <c r="BU947"/>
      <c r="BV947"/>
      <c r="BW947"/>
      <c r="BX947"/>
      <c r="BY947" s="69">
        <v>2153078</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
        <v>16377</v>
      </c>
      <c r="B948" s="3" t="s">
        <v>14026</v>
      </c>
      <c r="C948" s="4" t="s">
        <v>14027</v>
      </c>
      <c r="D948" s="4" t="s">
        <v>14028</v>
      </c>
      <c r="E948" s="4" t="s">
        <v>14029</v>
      </c>
      <c r="F948" s="4" t="s">
        <v>14030</v>
      </c>
      <c r="G948" s="4" t="s">
        <v>14031</v>
      </c>
      <c r="H948" s="3" t="s">
        <v>14</v>
      </c>
      <c r="I948" s="4" t="s">
        <v>16</v>
      </c>
      <c r="J948" s="4" t="s">
        <v>14032</v>
      </c>
      <c r="K948" s="5" t="s">
        <v>14033</v>
      </c>
      <c r="L948" s="6">
        <v>1</v>
      </c>
      <c r="M948" s="5" t="s">
        <v>125</v>
      </c>
      <c r="N948" s="90">
        <v>7</v>
      </c>
      <c r="O948" s="4" t="s">
        <v>136</v>
      </c>
      <c r="P948" s="90">
        <v>0</v>
      </c>
      <c r="Q948" s="4" t="s">
        <v>136</v>
      </c>
      <c r="R948" s="90" t="s">
        <v>1593</v>
      </c>
      <c r="S948" s="4" t="s">
        <v>286</v>
      </c>
      <c r="T948" s="68" t="str">
        <f t="shared" si="14"/>
        <v xml:space="preserve">10. Reducción de las desigualdades </v>
      </c>
      <c r="U948" s="90" t="s">
        <v>497</v>
      </c>
      <c r="V948" s="4" t="s">
        <v>34</v>
      </c>
      <c r="W948" s="90" t="s">
        <v>528</v>
      </c>
      <c r="X948" s="4" t="s">
        <v>37</v>
      </c>
      <c r="Y948" s="90" t="s">
        <v>349</v>
      </c>
      <c r="Z948" s="4" t="s">
        <v>1685</v>
      </c>
      <c r="AA948" s="54" t="s">
        <v>16503</v>
      </c>
      <c r="AB948" s="3" t="s">
        <v>42</v>
      </c>
      <c r="AC948" s="4" t="s">
        <v>44</v>
      </c>
      <c r="AD948" s="4" t="s">
        <v>14034</v>
      </c>
      <c r="AE948" s="4" t="s">
        <v>14035</v>
      </c>
      <c r="AF948" s="4" t="s">
        <v>14036</v>
      </c>
      <c r="AG948" s="4" t="s">
        <v>14037</v>
      </c>
      <c r="AH948" s="8">
        <v>1</v>
      </c>
      <c r="AI948" s="4" t="s">
        <v>14038</v>
      </c>
      <c r="AJ948" s="4" t="s">
        <v>14039</v>
      </c>
      <c r="AK948" s="4" t="s">
        <v>59</v>
      </c>
      <c r="AL948" s="4" t="s">
        <v>14040</v>
      </c>
      <c r="AM948" s="9">
        <v>0.15</v>
      </c>
      <c r="AN948" s="9">
        <v>0.3</v>
      </c>
      <c r="AO948" s="9">
        <v>0.6</v>
      </c>
      <c r="AP948" s="9">
        <v>1</v>
      </c>
      <c r="AQ948" s="6">
        <v>1</v>
      </c>
      <c r="AR948" s="5" t="s">
        <v>14041</v>
      </c>
      <c r="AS948" s="5" t="s">
        <v>14042</v>
      </c>
      <c r="AT948" s="4" t="s">
        <v>14043</v>
      </c>
      <c r="AU948" s="4" t="s">
        <v>14044</v>
      </c>
      <c r="AV948" s="4" t="s">
        <v>14045</v>
      </c>
      <c r="AW948" s="4" t="s">
        <v>14043</v>
      </c>
      <c r="AX948" s="4" t="s">
        <v>14044</v>
      </c>
      <c r="AY948" s="4" t="s">
        <v>14046</v>
      </c>
      <c r="AZ948" s="4" t="s">
        <v>14043</v>
      </c>
      <c r="BA948" s="4" t="s">
        <v>14044</v>
      </c>
      <c r="BB948" s="4" t="s">
        <v>14046</v>
      </c>
      <c r="BC948" s="4" t="s">
        <v>14043</v>
      </c>
      <c r="BD948" s="4" t="s">
        <v>14044</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48109830.099999994</v>
      </c>
    </row>
    <row r="949" spans="1:200" ht="15.75" hidden="1">
      <c r="A949" s="51" t="s">
        <v>16378</v>
      </c>
      <c r="B949" s="3" t="s">
        <v>14026</v>
      </c>
      <c r="C949" s="4" t="s">
        <v>14027</v>
      </c>
      <c r="D949" s="4" t="s">
        <v>14028</v>
      </c>
      <c r="E949" s="4" t="s">
        <v>14029</v>
      </c>
      <c r="F949" s="4" t="s">
        <v>14030</v>
      </c>
      <c r="G949" s="4" t="s">
        <v>14031</v>
      </c>
      <c r="H949" s="3" t="s">
        <v>231</v>
      </c>
      <c r="I949" s="4" t="s">
        <v>232</v>
      </c>
      <c r="J949" s="4" t="s">
        <v>14047</v>
      </c>
      <c r="K949" s="5" t="s">
        <v>14048</v>
      </c>
      <c r="L949" s="6">
        <v>1</v>
      </c>
      <c r="M949" s="5" t="s">
        <v>125</v>
      </c>
      <c r="N949" s="90" t="s">
        <v>3581</v>
      </c>
      <c r="O949" s="5" t="s">
        <v>136</v>
      </c>
      <c r="P949" s="90" t="s">
        <v>872</v>
      </c>
      <c r="Q949" s="5" t="s">
        <v>136</v>
      </c>
      <c r="R949" s="90">
        <v>16</v>
      </c>
      <c r="S949" s="4" t="s">
        <v>31</v>
      </c>
      <c r="T949" s="68" t="str">
        <f t="shared" si="14"/>
        <v>16. Paz, justicia e instituciones sólidas</v>
      </c>
      <c r="U949" s="90" t="s">
        <v>497</v>
      </c>
      <c r="V949" s="4" t="s">
        <v>34</v>
      </c>
      <c r="W949" s="90" t="s">
        <v>3581</v>
      </c>
      <c r="X949" s="4" t="s">
        <v>235</v>
      </c>
      <c r="Y949" s="90" t="s">
        <v>349</v>
      </c>
      <c r="Z949" s="4" t="s">
        <v>236</v>
      </c>
      <c r="AA949" s="54" t="s">
        <v>16481</v>
      </c>
      <c r="AB949" s="3" t="s">
        <v>237</v>
      </c>
      <c r="AC949" s="4" t="s">
        <v>238</v>
      </c>
      <c r="AD949" s="4" t="s">
        <v>14049</v>
      </c>
      <c r="AE949" s="4" t="s">
        <v>14050</v>
      </c>
      <c r="AF949" s="4" t="s">
        <v>14051</v>
      </c>
      <c r="AG949" s="4" t="s">
        <v>14052</v>
      </c>
      <c r="AH949" s="3">
        <v>4</v>
      </c>
      <c r="AI949" s="4" t="s">
        <v>14053</v>
      </c>
      <c r="AJ949" s="4" t="s">
        <v>14054</v>
      </c>
      <c r="AK949" s="4" t="s">
        <v>844</v>
      </c>
      <c r="AL949" s="4" t="s">
        <v>14055</v>
      </c>
      <c r="AM949" s="3">
        <v>1</v>
      </c>
      <c r="AN949" s="3">
        <v>2</v>
      </c>
      <c r="AO949" s="3">
        <v>3</v>
      </c>
      <c r="AP949" s="3">
        <v>4</v>
      </c>
      <c r="AQ949" s="6">
        <v>8</v>
      </c>
      <c r="AR949" s="5" t="s">
        <v>14056</v>
      </c>
      <c r="AS949" s="5" t="s">
        <v>14057</v>
      </c>
      <c r="AT949" s="4" t="s">
        <v>14058</v>
      </c>
      <c r="AU949" s="4" t="s">
        <v>14059</v>
      </c>
      <c r="AV949" s="4" t="s">
        <v>14060</v>
      </c>
      <c r="AW949" s="4" t="s">
        <v>14058</v>
      </c>
      <c r="AX949" s="4" t="s">
        <v>14059</v>
      </c>
      <c r="AY949" s="4" t="s">
        <v>14061</v>
      </c>
      <c r="AZ949" s="4" t="s">
        <v>14058</v>
      </c>
      <c r="BA949" s="4" t="s">
        <v>14059</v>
      </c>
      <c r="BB949" s="4" t="s">
        <v>14062</v>
      </c>
      <c r="BC949" s="4" t="s">
        <v>14058</v>
      </c>
      <c r="BD949" s="4" t="s">
        <v>14059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2334458</v>
      </c>
    </row>
    <row r="950" spans="1:200" ht="15.75" hidden="1">
      <c r="A950" s="51" t="s">
        <v>16379</v>
      </c>
      <c r="B950" s="3" t="s">
        <v>14026</v>
      </c>
      <c r="C950" s="4" t="s">
        <v>14027</v>
      </c>
      <c r="D950" s="4" t="s">
        <v>14028</v>
      </c>
      <c r="E950" s="4" t="s">
        <v>14029</v>
      </c>
      <c r="F950" s="4" t="s">
        <v>14030</v>
      </c>
      <c r="G950" s="4" t="s">
        <v>14031</v>
      </c>
      <c r="H950" s="3" t="s">
        <v>248</v>
      </c>
      <c r="I950" s="4" t="s">
        <v>249</v>
      </c>
      <c r="J950" s="4" t="s">
        <v>14063</v>
      </c>
      <c r="K950" s="5" t="s">
        <v>14064</v>
      </c>
      <c r="L950" s="6">
        <v>1</v>
      </c>
      <c r="M950" s="5" t="s">
        <v>125</v>
      </c>
      <c r="N950" s="90" t="s">
        <v>3581</v>
      </c>
      <c r="O950" s="4" t="s">
        <v>136</v>
      </c>
      <c r="P950" s="90" t="s">
        <v>872</v>
      </c>
      <c r="Q950" s="4" t="s">
        <v>136</v>
      </c>
      <c r="R950" s="90">
        <v>16</v>
      </c>
      <c r="S950" s="4" t="s">
        <v>31</v>
      </c>
      <c r="T950" s="68" t="str">
        <f t="shared" si="14"/>
        <v>16. Paz, justicia e instituciones sólidas</v>
      </c>
      <c r="U950" s="90" t="s">
        <v>528</v>
      </c>
      <c r="V950" s="4" t="s">
        <v>34</v>
      </c>
      <c r="W950" s="90" t="s">
        <v>4738</v>
      </c>
      <c r="X950" s="4" t="s">
        <v>37</v>
      </c>
      <c r="Y950" s="90" t="s">
        <v>528</v>
      </c>
      <c r="Z950" s="4" t="s">
        <v>252</v>
      </c>
      <c r="AA950" s="54" t="s">
        <v>16518</v>
      </c>
      <c r="AB950" s="3" t="s">
        <v>253</v>
      </c>
      <c r="AC950" s="4" t="s">
        <v>254</v>
      </c>
      <c r="AD950" s="4" t="s">
        <v>14065</v>
      </c>
      <c r="AE950" s="4" t="s">
        <v>14066</v>
      </c>
      <c r="AF950" s="4" t="s">
        <v>14067</v>
      </c>
      <c r="AG950" s="4" t="s">
        <v>14068</v>
      </c>
      <c r="AH950" s="8">
        <v>1</v>
      </c>
      <c r="AI950" s="4" t="s">
        <v>14069</v>
      </c>
      <c r="AJ950" s="4" t="s">
        <v>14070</v>
      </c>
      <c r="AK950" s="4" t="s">
        <v>59</v>
      </c>
      <c r="AL950" s="4" t="s">
        <v>14071</v>
      </c>
      <c r="AM950" s="9">
        <v>0.15</v>
      </c>
      <c r="AN950" s="9">
        <v>0.25</v>
      </c>
      <c r="AO950" s="9">
        <v>0.5</v>
      </c>
      <c r="AP950" s="9">
        <v>1</v>
      </c>
      <c r="AQ950" s="6">
        <v>1</v>
      </c>
      <c r="AR950" s="5" t="s">
        <v>14072</v>
      </c>
      <c r="AS950" s="5" t="s">
        <v>14073</v>
      </c>
      <c r="AT950" s="4" t="s">
        <v>14074</v>
      </c>
      <c r="AU950" s="4" t="s">
        <v>14075</v>
      </c>
      <c r="AV950" s="4" t="s">
        <v>14076</v>
      </c>
      <c r="AW950" s="4" t="s">
        <v>14074</v>
      </c>
      <c r="AX950" s="4" t="s">
        <v>14075</v>
      </c>
      <c r="AY950" s="4" t="s">
        <v>14077</v>
      </c>
      <c r="AZ950" s="4" t="s">
        <v>14074</v>
      </c>
      <c r="BA950" s="4" t="s">
        <v>14075</v>
      </c>
      <c r="BB950" s="4" t="s">
        <v>14078</v>
      </c>
      <c r="BC950" s="4" t="s">
        <v>14074</v>
      </c>
      <c r="BD950" s="4" t="s">
        <v>14075</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174402</v>
      </c>
    </row>
    <row r="951" spans="1:200" ht="15.75" hidden="1">
      <c r="A951" s="51" t="s">
        <v>16380</v>
      </c>
      <c r="B951" s="3" t="s">
        <v>14026</v>
      </c>
      <c r="C951" s="4" t="s">
        <v>14027</v>
      </c>
      <c r="D951" s="4" t="s">
        <v>14028</v>
      </c>
      <c r="E951" s="4" t="s">
        <v>14029</v>
      </c>
      <c r="F951" s="4" t="s">
        <v>14030</v>
      </c>
      <c r="G951" s="4" t="s">
        <v>14031</v>
      </c>
      <c r="H951" s="3" t="s">
        <v>263</v>
      </c>
      <c r="I951" s="4" t="s">
        <v>264</v>
      </c>
      <c r="J951" s="4" t="s">
        <v>14079</v>
      </c>
      <c r="K951" s="5" t="s">
        <v>14080</v>
      </c>
      <c r="L951" s="6">
        <v>1</v>
      </c>
      <c r="M951" s="5" t="s">
        <v>125</v>
      </c>
      <c r="N951" s="90">
        <v>5</v>
      </c>
      <c r="O951" s="5" t="s">
        <v>134</v>
      </c>
      <c r="P951" s="90">
        <v>0</v>
      </c>
      <c r="Q951" s="5" t="s">
        <v>134</v>
      </c>
      <c r="R951" s="90">
        <v>5</v>
      </c>
      <c r="S951" s="4" t="s">
        <v>268</v>
      </c>
      <c r="T951" s="68" t="str">
        <f t="shared" si="14"/>
        <v xml:space="preserve">5. Igualdad de género </v>
      </c>
      <c r="U951" s="90" t="s">
        <v>497</v>
      </c>
      <c r="V951" s="4" t="s">
        <v>34</v>
      </c>
      <c r="W951" s="90" t="s">
        <v>349</v>
      </c>
      <c r="X951" s="4" t="s">
        <v>269</v>
      </c>
      <c r="Y951" s="90" t="s">
        <v>840</v>
      </c>
      <c r="Z951" s="4" t="s">
        <v>270</v>
      </c>
      <c r="AA951" s="54" t="s">
        <v>16482</v>
      </c>
      <c r="AB951" s="3" t="s">
        <v>271</v>
      </c>
      <c r="AC951" s="4" t="s">
        <v>272</v>
      </c>
      <c r="AD951" s="4" t="s">
        <v>14081</v>
      </c>
      <c r="AE951" s="4" t="s">
        <v>14082</v>
      </c>
      <c r="AF951" s="4" t="s">
        <v>14083</v>
      </c>
      <c r="AG951" s="4" t="s">
        <v>14084</v>
      </c>
      <c r="AH951" s="3">
        <v>70</v>
      </c>
      <c r="AI951" s="4" t="s">
        <v>14085</v>
      </c>
      <c r="AJ951" s="4" t="s">
        <v>14086</v>
      </c>
      <c r="AK951" s="4" t="s">
        <v>844</v>
      </c>
      <c r="AL951" s="4" t="s">
        <v>14087</v>
      </c>
      <c r="AM951" s="3">
        <v>10</v>
      </c>
      <c r="AN951" s="3">
        <v>35</v>
      </c>
      <c r="AO951" s="3">
        <v>60</v>
      </c>
      <c r="AP951" s="3">
        <v>70</v>
      </c>
      <c r="AQ951" s="6">
        <v>280</v>
      </c>
      <c r="AR951" s="5" t="s">
        <v>14088</v>
      </c>
      <c r="AS951" s="5" t="s">
        <v>14089</v>
      </c>
      <c r="AT951" s="4" t="s">
        <v>14090</v>
      </c>
      <c r="AU951" s="4" t="s">
        <v>14091</v>
      </c>
      <c r="AV951" s="4" t="s">
        <v>14092</v>
      </c>
      <c r="AW951" s="4" t="s">
        <v>14090</v>
      </c>
      <c r="AX951" s="4" t="s">
        <v>14091</v>
      </c>
      <c r="AY951" s="4" t="s">
        <v>14093</v>
      </c>
      <c r="AZ951" s="4" t="s">
        <v>14090</v>
      </c>
      <c r="BA951" s="4" t="s">
        <v>14091</v>
      </c>
      <c r="BB951" s="4" t="s">
        <v>14094</v>
      </c>
      <c r="BC951" s="4" t="s">
        <v>14090</v>
      </c>
      <c r="BD951" s="4" t="s">
        <v>14091</v>
      </c>
      <c r="BE951" s="4" t="s">
        <v>14095</v>
      </c>
      <c r="BF951" s="4" t="s">
        <v>14090</v>
      </c>
      <c r="BG951" s="4" t="s">
        <v>14091</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4880247</v>
      </c>
    </row>
    <row r="952" spans="1:200" ht="15.75" hidden="1">
      <c r="A952" s="51" t="s">
        <v>16381</v>
      </c>
      <c r="B952" s="3" t="s">
        <v>14026</v>
      </c>
      <c r="C952" s="4" t="s">
        <v>14027</v>
      </c>
      <c r="D952" s="4" t="s">
        <v>14028</v>
      </c>
      <c r="E952" s="4" t="s">
        <v>14029</v>
      </c>
      <c r="F952" s="4" t="s">
        <v>14030</v>
      </c>
      <c r="G952" s="4" t="s">
        <v>14031</v>
      </c>
      <c r="H952" s="3" t="s">
        <v>282</v>
      </c>
      <c r="I952" s="4" t="s">
        <v>283</v>
      </c>
      <c r="J952" s="4" t="s">
        <v>14096</v>
      </c>
      <c r="K952" s="5" t="s">
        <v>14097</v>
      </c>
      <c r="L952" s="6">
        <v>1</v>
      </c>
      <c r="M952" s="5" t="s">
        <v>125</v>
      </c>
      <c r="N952" s="90">
        <v>6</v>
      </c>
      <c r="O952" s="4" t="s">
        <v>135</v>
      </c>
      <c r="P952" s="90">
        <v>0</v>
      </c>
      <c r="Q952" s="4" t="s">
        <v>135</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16482</v>
      </c>
      <c r="AB952" s="3" t="s">
        <v>287</v>
      </c>
      <c r="AC952" s="4" t="s">
        <v>288</v>
      </c>
      <c r="AD952" s="4" t="s">
        <v>14098</v>
      </c>
      <c r="AE952" s="4" t="s">
        <v>14099</v>
      </c>
      <c r="AF952" s="4" t="s">
        <v>14100</v>
      </c>
      <c r="AG952" s="4" t="s">
        <v>14101</v>
      </c>
      <c r="AH952" s="3">
        <v>45</v>
      </c>
      <c r="AI952" s="4" t="s">
        <v>14102</v>
      </c>
      <c r="AJ952" s="4" t="s">
        <v>14103</v>
      </c>
      <c r="AK952" s="4" t="s">
        <v>844</v>
      </c>
      <c r="AL952" s="4" t="s">
        <v>14104</v>
      </c>
      <c r="AM952" s="3">
        <v>5</v>
      </c>
      <c r="AN952" s="3">
        <v>15</v>
      </c>
      <c r="AO952" s="3">
        <v>25</v>
      </c>
      <c r="AP952" s="3">
        <v>45</v>
      </c>
      <c r="AQ952" s="6">
        <v>150</v>
      </c>
      <c r="AR952" s="5" t="s">
        <v>14105</v>
      </c>
      <c r="AS952" s="5" t="s">
        <v>14106</v>
      </c>
      <c r="AT952" s="4" t="s">
        <v>14107</v>
      </c>
      <c r="AU952" s="4" t="s">
        <v>14091</v>
      </c>
      <c r="AV952" s="4" t="s">
        <v>14108</v>
      </c>
      <c r="AW952" s="4" t="s">
        <v>14107</v>
      </c>
      <c r="AX952" s="4" t="s">
        <v>14091</v>
      </c>
      <c r="AY952" s="4" t="s">
        <v>14109</v>
      </c>
      <c r="AZ952" s="4" t="s">
        <v>14107</v>
      </c>
      <c r="BA952" s="4" t="s">
        <v>14091</v>
      </c>
      <c r="BB952" s="4" t="s">
        <v>14110</v>
      </c>
      <c r="BC952" s="4" t="s">
        <v>14107</v>
      </c>
      <c r="BD952" s="4" t="s">
        <v>14091</v>
      </c>
      <c r="BE952" s="4" t="s">
        <v>14111</v>
      </c>
      <c r="BF952" s="4" t="s">
        <v>14107</v>
      </c>
      <c r="BG952" s="4" t="s">
        <v>14091</v>
      </c>
      <c r="BH952" s="4" t="s">
        <v>14112</v>
      </c>
      <c r="BI952" s="4" t="s">
        <v>14107</v>
      </c>
      <c r="BJ952" s="4" t="s">
        <v>14091</v>
      </c>
      <c r="BK952" s="4" t="s">
        <v>229</v>
      </c>
      <c r="BL952" s="4" t="s">
        <v>14107</v>
      </c>
      <c r="BM952" s="4" t="s">
        <v>14091</v>
      </c>
      <c r="BN952" s="4" t="s">
        <v>229</v>
      </c>
      <c r="BO952" s="4" t="s">
        <v>14107</v>
      </c>
      <c r="BP952" s="4" t="s">
        <v>14091</v>
      </c>
      <c r="BQ952" s="4" t="s">
        <v>229</v>
      </c>
      <c r="BR952" s="4" t="s">
        <v>14107</v>
      </c>
      <c r="BS952" s="4" t="s">
        <v>14091</v>
      </c>
      <c r="BT952" s="4" t="s">
        <v>229</v>
      </c>
      <c r="BU952" s="4" t="s">
        <v>229</v>
      </c>
      <c r="BV952" s="4" t="s">
        <v>229</v>
      </c>
      <c r="BW952" t="s">
        <v>14113</v>
      </c>
      <c r="BX952" t="s">
        <v>14114</v>
      </c>
      <c r="BY952" s="69">
        <v>7566397</v>
      </c>
      <c r="BZ952" t="s">
        <v>14115</v>
      </c>
    </row>
    <row r="953" spans="1:200" ht="15.75" hidden="1">
      <c r="A953" s="51" t="s">
        <v>16382</v>
      </c>
      <c r="B953" s="3" t="s">
        <v>14026</v>
      </c>
      <c r="C953" s="4" t="s">
        <v>14027</v>
      </c>
      <c r="D953" s="4" t="s">
        <v>14028</v>
      </c>
      <c r="E953" s="4" t="s">
        <v>14029</v>
      </c>
      <c r="F953" s="4" t="s">
        <v>14030</v>
      </c>
      <c r="G953" s="4" t="s">
        <v>14031</v>
      </c>
      <c r="H953" s="3" t="s">
        <v>345</v>
      </c>
      <c r="I953" s="4" t="s">
        <v>346</v>
      </c>
      <c r="J953" s="4" t="s">
        <v>347</v>
      </c>
      <c r="K953" s="5" t="s">
        <v>14162</v>
      </c>
      <c r="L953" s="6">
        <v>1</v>
      </c>
      <c r="M953" s="5" t="s">
        <v>125</v>
      </c>
      <c r="N953" s="90">
        <v>6</v>
      </c>
      <c r="O953" s="5" t="s">
        <v>135</v>
      </c>
      <c r="P953" s="90" t="s">
        <v>497</v>
      </c>
      <c r="Q953" s="5" t="s">
        <v>167</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2762674</v>
      </c>
    </row>
    <row r="954" spans="1:200" ht="15.75" hidden="1">
      <c r="A954" s="51" t="s">
        <v>16383</v>
      </c>
      <c r="B954" s="3" t="s">
        <v>14026</v>
      </c>
      <c r="C954" s="4" t="s">
        <v>14027</v>
      </c>
      <c r="D954" s="4" t="s">
        <v>14028</v>
      </c>
      <c r="E954" s="4" t="s">
        <v>14029</v>
      </c>
      <c r="F954" s="4" t="s">
        <v>14030</v>
      </c>
      <c r="G954" s="4" t="s">
        <v>14031</v>
      </c>
      <c r="H954" s="3" t="s">
        <v>14116</v>
      </c>
      <c r="I954" s="4" t="s">
        <v>14117</v>
      </c>
      <c r="J954" s="4" t="s">
        <v>14118</v>
      </c>
      <c r="K954" s="5" t="s">
        <v>14119</v>
      </c>
      <c r="L954" s="6">
        <v>1</v>
      </c>
      <c r="M954" s="5" t="s">
        <v>125</v>
      </c>
      <c r="N954" s="90">
        <v>7</v>
      </c>
      <c r="O954" s="5" t="s">
        <v>136</v>
      </c>
      <c r="P954" s="90">
        <v>0</v>
      </c>
      <c r="Q954" s="5" t="s">
        <v>136</v>
      </c>
      <c r="R954" s="90">
        <v>11</v>
      </c>
      <c r="S954" s="4" t="s">
        <v>631</v>
      </c>
      <c r="T954" s="68" t="str">
        <f t="shared" si="14"/>
        <v>11. Ciudades y comunidades sostenibles</v>
      </c>
      <c r="U954" s="90" t="s">
        <v>497</v>
      </c>
      <c r="V954" s="4" t="s">
        <v>34</v>
      </c>
      <c r="W954" s="90" t="s">
        <v>528</v>
      </c>
      <c r="X954" s="4" t="s">
        <v>37</v>
      </c>
      <c r="Y954" s="90" t="s">
        <v>349</v>
      </c>
      <c r="Z954" s="4" t="s">
        <v>1685</v>
      </c>
      <c r="AA954" s="54" t="s">
        <v>16503</v>
      </c>
      <c r="AB954" s="3" t="s">
        <v>2285</v>
      </c>
      <c r="AC954" s="4" t="s">
        <v>2286</v>
      </c>
      <c r="AD954" s="4" t="s">
        <v>14120</v>
      </c>
      <c r="AE954" s="4" t="s">
        <v>14121</v>
      </c>
      <c r="AF954" s="4" t="s">
        <v>14122</v>
      </c>
      <c r="AG954" s="4" t="s">
        <v>14123</v>
      </c>
      <c r="AH954" s="8">
        <v>0.75</v>
      </c>
      <c r="AI954" s="4" t="s">
        <v>14124</v>
      </c>
      <c r="AJ954" s="4" t="s">
        <v>14125</v>
      </c>
      <c r="AK954" s="4" t="s">
        <v>59</v>
      </c>
      <c r="AL954" s="4" t="s">
        <v>14126</v>
      </c>
      <c r="AM954" s="9">
        <v>0.1</v>
      </c>
      <c r="AN954" s="9">
        <v>0.25</v>
      </c>
      <c r="AO954" s="9">
        <v>0.5</v>
      </c>
      <c r="AP954" s="9">
        <v>0.75</v>
      </c>
      <c r="AQ954" s="6">
        <v>1</v>
      </c>
      <c r="AR954" s="5" t="s">
        <v>14127</v>
      </c>
      <c r="AS954" s="5" t="s">
        <v>14128</v>
      </c>
      <c r="AT954" s="4" t="s">
        <v>14129</v>
      </c>
      <c r="AU954" s="4" t="s">
        <v>14130</v>
      </c>
      <c r="AV954" s="4" t="s">
        <v>14131</v>
      </c>
      <c r="AW954" s="4" t="s">
        <v>14129</v>
      </c>
      <c r="AX954" s="4" t="s">
        <v>14132</v>
      </c>
      <c r="AY954" s="4" t="s">
        <v>14133</v>
      </c>
      <c r="AZ954" s="4" t="s">
        <v>14129</v>
      </c>
      <c r="BA954" s="4" t="s">
        <v>14130</v>
      </c>
      <c r="BB954" s="4" t="s">
        <v>14134</v>
      </c>
      <c r="BC954" s="4" t="s">
        <v>14129</v>
      </c>
      <c r="BD954" s="4" t="s">
        <v>14135</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450000</v>
      </c>
    </row>
    <row r="955" spans="1:200" ht="15.75" hidden="1">
      <c r="A955" s="51" t="s">
        <v>16384</v>
      </c>
      <c r="B955" s="3" t="s">
        <v>14026</v>
      </c>
      <c r="C955" s="4" t="s">
        <v>14027</v>
      </c>
      <c r="D955" s="4" t="s">
        <v>14028</v>
      </c>
      <c r="E955" s="4" t="s">
        <v>14029</v>
      </c>
      <c r="F955" s="4" t="s">
        <v>14030</v>
      </c>
      <c r="G955" s="4" t="s">
        <v>14031</v>
      </c>
      <c r="H955" s="3" t="s">
        <v>14136</v>
      </c>
      <c r="I955" s="4" t="s">
        <v>14137</v>
      </c>
      <c r="J955" s="4" t="s">
        <v>14138</v>
      </c>
      <c r="K955" s="5" t="s">
        <v>14139</v>
      </c>
      <c r="L955" s="6">
        <v>1</v>
      </c>
      <c r="M955" s="5" t="s">
        <v>125</v>
      </c>
      <c r="N955" s="90">
        <v>7</v>
      </c>
      <c r="O955" s="4" t="s">
        <v>136</v>
      </c>
      <c r="P955" s="90">
        <v>0</v>
      </c>
      <c r="Q955" s="4" t="s">
        <v>136</v>
      </c>
      <c r="R955" s="90">
        <v>11</v>
      </c>
      <c r="S955" s="4" t="s">
        <v>631</v>
      </c>
      <c r="T955" s="68" t="str">
        <f t="shared" si="14"/>
        <v>11. Ciudades y comunidades sostenibles</v>
      </c>
      <c r="U955" s="90" t="s">
        <v>349</v>
      </c>
      <c r="V955" s="4" t="s">
        <v>350</v>
      </c>
      <c r="W955" s="90" t="s">
        <v>351</v>
      </c>
      <c r="X955" s="4" t="s">
        <v>352</v>
      </c>
      <c r="Y955" s="90" t="s">
        <v>3581</v>
      </c>
      <c r="Z955" s="4" t="s">
        <v>2585</v>
      </c>
      <c r="AA955" s="54" t="s">
        <v>16508</v>
      </c>
      <c r="AB955" s="3" t="s">
        <v>14140</v>
      </c>
      <c r="AC955" s="4" t="s">
        <v>14141</v>
      </c>
      <c r="AD955" s="4" t="s">
        <v>14142</v>
      </c>
      <c r="AE955" s="4" t="s">
        <v>14143</v>
      </c>
      <c r="AF955" s="4" t="s">
        <v>14144</v>
      </c>
      <c r="AG955" s="4" t="s">
        <v>14145</v>
      </c>
      <c r="AH955" s="8">
        <v>1</v>
      </c>
      <c r="AI955" s="4" t="s">
        <v>14146</v>
      </c>
      <c r="AJ955" s="4" t="s">
        <v>14147</v>
      </c>
      <c r="AK955" s="4" t="s">
        <v>59</v>
      </c>
      <c r="AL955" s="4" t="s">
        <v>14148</v>
      </c>
      <c r="AM955" s="9">
        <v>0.25</v>
      </c>
      <c r="AN955" s="9">
        <v>0.5</v>
      </c>
      <c r="AO955" s="9">
        <v>0.75</v>
      </c>
      <c r="AP955" s="9">
        <v>1</v>
      </c>
      <c r="AQ955" s="3" t="s">
        <v>14149</v>
      </c>
      <c r="AR955" s="5" t="s">
        <v>14150</v>
      </c>
      <c r="AS955" s="5" t="s">
        <v>14151</v>
      </c>
      <c r="AT955" s="4" t="s">
        <v>14152</v>
      </c>
      <c r="AU955" s="4" t="s">
        <v>14153</v>
      </c>
      <c r="AV955" s="4" t="s">
        <v>14154</v>
      </c>
      <c r="AW955" s="4" t="s">
        <v>14152</v>
      </c>
      <c r="AX955" s="4" t="s">
        <v>14153</v>
      </c>
      <c r="AY955" s="4" t="s">
        <v>14155</v>
      </c>
      <c r="AZ955" s="4" t="s">
        <v>14156</v>
      </c>
      <c r="BA955" s="4" t="s">
        <v>14157</v>
      </c>
      <c r="BB955" s="4" t="s">
        <v>14158</v>
      </c>
      <c r="BC955" s="4" t="s">
        <v>14159</v>
      </c>
      <c r="BD955" s="4" t="s">
        <v>14160</v>
      </c>
      <c r="BE955" s="4" t="s">
        <v>14161</v>
      </c>
      <c r="BF955" s="4" t="s">
        <v>14107</v>
      </c>
      <c r="BG955" s="4" t="s">
        <v>14091</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50600000</v>
      </c>
    </row>
    <row r="956" spans="1:200" ht="15.75" hidden="1">
      <c r="A956" s="51" t="s">
        <v>16385</v>
      </c>
      <c r="B956" s="3" t="s">
        <v>14163</v>
      </c>
      <c r="C956" s="4" t="s">
        <v>14164</v>
      </c>
      <c r="D956" s="4" t="s">
        <v>14165</v>
      </c>
      <c r="E956" s="4" t="s">
        <v>14166</v>
      </c>
      <c r="F956" s="4" t="s">
        <v>14167</v>
      </c>
      <c r="G956" s="4" t="s">
        <v>14168</v>
      </c>
      <c r="H956" s="3" t="s">
        <v>14169</v>
      </c>
      <c r="I956" s="4" t="s">
        <v>14170</v>
      </c>
      <c r="J956" s="4" t="s">
        <v>14171</v>
      </c>
      <c r="K956" s="5" t="s">
        <v>14172</v>
      </c>
      <c r="L956" s="6">
        <v>6</v>
      </c>
      <c r="M956" s="5" t="s">
        <v>129</v>
      </c>
      <c r="N956" s="90" t="s">
        <v>349</v>
      </c>
      <c r="O956" s="4" t="s">
        <v>152</v>
      </c>
      <c r="P956" s="90" t="s">
        <v>528</v>
      </c>
      <c r="Q956" s="4" t="s">
        <v>215</v>
      </c>
      <c r="R956" s="90">
        <v>4</v>
      </c>
      <c r="S956" s="4" t="s">
        <v>1022</v>
      </c>
      <c r="T956" s="68" t="str">
        <f t="shared" si="14"/>
        <v>4. Educación de calidad</v>
      </c>
      <c r="U956" s="90" t="s">
        <v>349</v>
      </c>
      <c r="V956" s="4" t="s">
        <v>350</v>
      </c>
      <c r="W956" s="90" t="s">
        <v>498</v>
      </c>
      <c r="X956" s="4" t="s">
        <v>693</v>
      </c>
      <c r="Y956" s="90" t="s">
        <v>351</v>
      </c>
      <c r="Z956" s="4" t="s">
        <v>5370</v>
      </c>
      <c r="AA956" s="54" t="s">
        <v>5395</v>
      </c>
      <c r="AB956" s="3" t="s">
        <v>8093</v>
      </c>
      <c r="AC956" s="4" t="s">
        <v>8094</v>
      </c>
      <c r="AD956" s="4" t="s">
        <v>14173</v>
      </c>
      <c r="AE956" s="4" t="s">
        <v>14174</v>
      </c>
      <c r="AF956" s="4" t="s">
        <v>14175</v>
      </c>
      <c r="AG956" s="4" t="s">
        <v>14176</v>
      </c>
      <c r="AH956" s="8">
        <v>1</v>
      </c>
      <c r="AI956" s="4" t="s">
        <v>14177</v>
      </c>
      <c r="AJ956" s="4" t="s">
        <v>14178</v>
      </c>
      <c r="AK956" s="4" t="s">
        <v>59</v>
      </c>
      <c r="AL956" s="4" t="s">
        <v>14179</v>
      </c>
      <c r="AM956" s="9">
        <v>0.25</v>
      </c>
      <c r="AN956" s="9">
        <v>0.5</v>
      </c>
      <c r="AO956" s="9">
        <v>0.75</v>
      </c>
      <c r="AP956" s="9">
        <v>1</v>
      </c>
      <c r="AQ956" s="3" t="s">
        <v>14180</v>
      </c>
      <c r="AR956" s="5" t="s">
        <v>14181</v>
      </c>
      <c r="AS956" s="5" t="s">
        <v>14182</v>
      </c>
      <c r="AT956" s="4" t="s">
        <v>14183</v>
      </c>
      <c r="AU956" s="4" t="s">
        <v>14184</v>
      </c>
      <c r="AV956" s="4" t="s">
        <v>14185</v>
      </c>
      <c r="AW956" s="4" t="s">
        <v>14183</v>
      </c>
      <c r="AX956" s="4" t="s">
        <v>14184</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W956" t="s">
        <v>14186</v>
      </c>
      <c r="BX956" t="s">
        <v>14187</v>
      </c>
      <c r="BY956" s="69">
        <v>50000</v>
      </c>
      <c r="BZ956" t="s">
        <v>14188</v>
      </c>
    </row>
    <row r="957" spans="1:200" ht="15.75" hidden="1">
      <c r="A957" s="51" t="s">
        <v>16394</v>
      </c>
      <c r="B957" s="3" t="s">
        <v>14163</v>
      </c>
      <c r="C957" s="4" t="s">
        <v>14164</v>
      </c>
      <c r="D957" s="4" t="s">
        <v>14165</v>
      </c>
      <c r="E957" s="4" t="s">
        <v>14312</v>
      </c>
      <c r="F957" s="4" t="s">
        <v>14167</v>
      </c>
      <c r="G957" s="4" t="s">
        <v>14168</v>
      </c>
      <c r="H957" s="3" t="s">
        <v>248</v>
      </c>
      <c r="I957" s="4" t="s">
        <v>249</v>
      </c>
      <c r="J957" s="4" t="s">
        <v>14343</v>
      </c>
      <c r="K957" s="5" t="s">
        <v>14344</v>
      </c>
      <c r="L957" s="6">
        <v>6</v>
      </c>
      <c r="M957" s="5" t="s">
        <v>129</v>
      </c>
      <c r="N957" s="90">
        <v>3</v>
      </c>
      <c r="O957" s="5" t="s">
        <v>153</v>
      </c>
      <c r="P957" s="90">
        <v>2</v>
      </c>
      <c r="Q957" s="5" t="s">
        <v>218</v>
      </c>
      <c r="R957" s="90">
        <v>16</v>
      </c>
      <c r="S957" s="4" t="s">
        <v>31</v>
      </c>
      <c r="T957" s="68" t="str">
        <f t="shared" si="14"/>
        <v>16. Paz, justicia e instituciones sólidas</v>
      </c>
      <c r="U957" s="90" t="s">
        <v>528</v>
      </c>
      <c r="V957" s="4" t="s">
        <v>34</v>
      </c>
      <c r="W957" s="90" t="s">
        <v>4738</v>
      </c>
      <c r="X957" s="4" t="s">
        <v>37</v>
      </c>
      <c r="Y957" s="90" t="s">
        <v>528</v>
      </c>
      <c r="Z957" s="4" t="s">
        <v>252</v>
      </c>
      <c r="AA957" s="54" t="s">
        <v>16518</v>
      </c>
      <c r="AB957" s="3" t="s">
        <v>253</v>
      </c>
      <c r="AC957" s="4" t="s">
        <v>254</v>
      </c>
      <c r="AD957" s="4" t="s">
        <v>14345</v>
      </c>
      <c r="AE957" s="4" t="s">
        <v>14346</v>
      </c>
      <c r="AF957" s="4" t="s">
        <v>14347</v>
      </c>
      <c r="AG957" s="4" t="s">
        <v>14348</v>
      </c>
      <c r="AH957" s="8">
        <v>1</v>
      </c>
      <c r="AI957" s="4" t="s">
        <v>14349</v>
      </c>
      <c r="AJ957" s="4" t="s">
        <v>14350</v>
      </c>
      <c r="AK957" s="4" t="s">
        <v>59</v>
      </c>
      <c r="AL957" s="4" t="s">
        <v>14351</v>
      </c>
      <c r="AM957" s="9">
        <v>0.2</v>
      </c>
      <c r="AN957" s="9">
        <v>0.45</v>
      </c>
      <c r="AO957" s="9">
        <v>0.7</v>
      </c>
      <c r="AP957" s="9">
        <v>1</v>
      </c>
      <c r="AQ957" s="3" t="s">
        <v>14352</v>
      </c>
      <c r="AR957" s="5" t="s">
        <v>14348</v>
      </c>
      <c r="AS957" s="5" t="s">
        <v>14353</v>
      </c>
      <c r="AT957" s="4" t="s">
        <v>14354</v>
      </c>
      <c r="AU957" s="4" t="s">
        <v>14355</v>
      </c>
      <c r="AV957" s="4" t="s">
        <v>14356</v>
      </c>
      <c r="AW957" s="4" t="s">
        <v>14354</v>
      </c>
      <c r="AX957" s="4" t="s">
        <v>14355</v>
      </c>
      <c r="AY957" s="4" t="s">
        <v>14357</v>
      </c>
      <c r="AZ957" s="4" t="s">
        <v>14354</v>
      </c>
      <c r="BA957" s="4" t="s">
        <v>14355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400000</v>
      </c>
    </row>
    <row r="958" spans="1:200" ht="15.75" hidden="1">
      <c r="A958" s="51" t="s">
        <v>16395</v>
      </c>
      <c r="B958" s="3" t="s">
        <v>14163</v>
      </c>
      <c r="C958" s="4" t="s">
        <v>14164</v>
      </c>
      <c r="D958" s="4" t="s">
        <v>14165</v>
      </c>
      <c r="E958" s="4" t="s">
        <v>14358</v>
      </c>
      <c r="F958" s="4" t="s">
        <v>14167</v>
      </c>
      <c r="G958" s="4" t="s">
        <v>14168</v>
      </c>
      <c r="H958" s="3" t="s">
        <v>263</v>
      </c>
      <c r="I958" s="4" t="s">
        <v>264</v>
      </c>
      <c r="J958" s="4" t="s">
        <v>14359</v>
      </c>
      <c r="K958" s="5" t="s">
        <v>14360</v>
      </c>
      <c r="L958" s="6">
        <v>6</v>
      </c>
      <c r="M958" s="5" t="s">
        <v>129</v>
      </c>
      <c r="N958" s="90" t="s">
        <v>349</v>
      </c>
      <c r="O958" s="4" t="s">
        <v>152</v>
      </c>
      <c r="P958" s="90" t="s">
        <v>349</v>
      </c>
      <c r="Q958" s="4" t="s">
        <v>214</v>
      </c>
      <c r="R958" s="90">
        <v>5</v>
      </c>
      <c r="S958" s="4" t="s">
        <v>268</v>
      </c>
      <c r="T958" s="68" t="str">
        <f t="shared" si="14"/>
        <v xml:space="preserve">5. Igualdad de género </v>
      </c>
      <c r="U958" s="90" t="s">
        <v>497</v>
      </c>
      <c r="V958" s="4" t="s">
        <v>34</v>
      </c>
      <c r="W958" s="90" t="s">
        <v>349</v>
      </c>
      <c r="X958" s="4" t="s">
        <v>269</v>
      </c>
      <c r="Y958" s="90" t="s">
        <v>840</v>
      </c>
      <c r="Z958" s="4" t="s">
        <v>270</v>
      </c>
      <c r="AA958" s="54" t="s">
        <v>16482</v>
      </c>
      <c r="AB958" s="3" t="s">
        <v>271</v>
      </c>
      <c r="AC958" s="4" t="s">
        <v>272</v>
      </c>
      <c r="AD958" s="4" t="s">
        <v>14361</v>
      </c>
      <c r="AE958" s="4" t="s">
        <v>14362</v>
      </c>
      <c r="AF958" s="4" t="s">
        <v>14363</v>
      </c>
      <c r="AG958" s="4" t="s">
        <v>14364</v>
      </c>
      <c r="AH958" s="8">
        <v>1</v>
      </c>
      <c r="AI958" s="4" t="s">
        <v>14365</v>
      </c>
      <c r="AJ958" s="4" t="s">
        <v>14366</v>
      </c>
      <c r="AK958" s="4" t="s">
        <v>59</v>
      </c>
      <c r="AL958" s="4" t="s">
        <v>14367</v>
      </c>
      <c r="AM958" s="9">
        <v>0.15</v>
      </c>
      <c r="AN958" s="9">
        <v>0.33</v>
      </c>
      <c r="AO958" s="9">
        <v>0.67</v>
      </c>
      <c r="AP958" s="9">
        <v>1</v>
      </c>
      <c r="AQ958" s="3" t="s">
        <v>14368</v>
      </c>
      <c r="AR958" s="5" t="s">
        <v>14369</v>
      </c>
      <c r="AS958" s="5" t="s">
        <v>14370</v>
      </c>
      <c r="AT958" s="4" t="s">
        <v>14221</v>
      </c>
      <c r="AU958" s="4" t="s">
        <v>14222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45000</v>
      </c>
    </row>
    <row r="959" spans="1:200" ht="15.75" hidden="1">
      <c r="A959" s="51" t="s">
        <v>16396</v>
      </c>
      <c r="B959" s="3" t="s">
        <v>14163</v>
      </c>
      <c r="C959" s="4" t="s">
        <v>14164</v>
      </c>
      <c r="D959" s="4" t="s">
        <v>14165</v>
      </c>
      <c r="E959" s="4" t="s">
        <v>14260</v>
      </c>
      <c r="F959" s="4" t="s">
        <v>14167</v>
      </c>
      <c r="G959" s="4" t="s">
        <v>14168</v>
      </c>
      <c r="H959" s="3" t="s">
        <v>282</v>
      </c>
      <c r="I959" s="4" t="s">
        <v>283</v>
      </c>
      <c r="J959" s="4" t="s">
        <v>14371</v>
      </c>
      <c r="K959" s="5" t="s">
        <v>14372</v>
      </c>
      <c r="L959" s="6">
        <v>6</v>
      </c>
      <c r="M959" s="5" t="s">
        <v>129</v>
      </c>
      <c r="N959" s="90" t="s">
        <v>349</v>
      </c>
      <c r="O959" s="5" t="s">
        <v>152</v>
      </c>
      <c r="P959" s="90" t="s">
        <v>349</v>
      </c>
      <c r="Q959" s="5" t="s">
        <v>214</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16482</v>
      </c>
      <c r="AB959" s="3" t="s">
        <v>287</v>
      </c>
      <c r="AC959" s="4" t="s">
        <v>288</v>
      </c>
      <c r="AD959" s="4" t="s">
        <v>14373</v>
      </c>
      <c r="AE959" s="4" t="s">
        <v>14374</v>
      </c>
      <c r="AF959" s="4" t="s">
        <v>14375</v>
      </c>
      <c r="AG959" s="4" t="s">
        <v>14376</v>
      </c>
      <c r="AH959" s="8">
        <v>1</v>
      </c>
      <c r="AI959" s="4" t="s">
        <v>14377</v>
      </c>
      <c r="AJ959" s="4" t="s">
        <v>14378</v>
      </c>
      <c r="AK959" s="4" t="s">
        <v>59</v>
      </c>
      <c r="AL959" s="4" t="s">
        <v>14379</v>
      </c>
      <c r="AM959" s="9">
        <v>0.2</v>
      </c>
      <c r="AN959" s="9">
        <v>0.4</v>
      </c>
      <c r="AO959" s="9">
        <v>0.8</v>
      </c>
      <c r="AP959" s="9">
        <v>1</v>
      </c>
      <c r="AQ959" s="3" t="s">
        <v>14380</v>
      </c>
      <c r="AR959" s="5" t="s">
        <v>14381</v>
      </c>
      <c r="AS959" s="5" t="s">
        <v>14382</v>
      </c>
      <c r="AT959" s="4" t="s">
        <v>14383</v>
      </c>
      <c r="AU959" s="4" t="s">
        <v>14384</v>
      </c>
      <c r="AV959" s="4" t="s">
        <v>14385</v>
      </c>
      <c r="AW959" s="4" t="s">
        <v>14383</v>
      </c>
      <c r="AX959" s="4" t="s">
        <v>14384</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45000</v>
      </c>
    </row>
    <row r="960" spans="1:200" ht="15.75" hidden="1">
      <c r="A960" s="51" t="s">
        <v>16397</v>
      </c>
      <c r="B960" s="3" t="s">
        <v>14163</v>
      </c>
      <c r="C960" s="4" t="s">
        <v>14164</v>
      </c>
      <c r="D960" s="4" t="s">
        <v>14165</v>
      </c>
      <c r="E960" s="4" t="s">
        <v>14260</v>
      </c>
      <c r="F960" s="4" t="s">
        <v>14167</v>
      </c>
      <c r="G960" s="4" t="s">
        <v>14168</v>
      </c>
      <c r="H960" s="3" t="s">
        <v>345</v>
      </c>
      <c r="I960" s="4" t="s">
        <v>346</v>
      </c>
      <c r="J960" s="4" t="s">
        <v>347</v>
      </c>
      <c r="K960" s="5" t="s">
        <v>14468</v>
      </c>
      <c r="L960" s="6">
        <v>6</v>
      </c>
      <c r="M960" s="5" t="s">
        <v>129</v>
      </c>
      <c r="N960" s="90" t="s">
        <v>349</v>
      </c>
      <c r="O960" s="4" t="s">
        <v>152</v>
      </c>
      <c r="P960" s="90" t="s">
        <v>349</v>
      </c>
      <c r="Q960" s="4" t="s">
        <v>214</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140000</v>
      </c>
    </row>
    <row r="961" spans="1:77" ht="15.75" hidden="1">
      <c r="A961" s="51" t="s">
        <v>16398</v>
      </c>
      <c r="B961" s="3" t="s">
        <v>14163</v>
      </c>
      <c r="C961" s="4" t="s">
        <v>14164</v>
      </c>
      <c r="D961" s="4" t="s">
        <v>14165</v>
      </c>
      <c r="E961" s="4" t="s">
        <v>14405</v>
      </c>
      <c r="F961" s="4" t="s">
        <v>14167</v>
      </c>
      <c r="G961" s="4" t="s">
        <v>14168</v>
      </c>
      <c r="H961" s="3" t="s">
        <v>14406</v>
      </c>
      <c r="I961" s="4" t="s">
        <v>14407</v>
      </c>
      <c r="J961" s="4" t="s">
        <v>14408</v>
      </c>
      <c r="K961" s="5" t="s">
        <v>14409</v>
      </c>
      <c r="L961" s="6">
        <v>6</v>
      </c>
      <c r="M961" s="5" t="s">
        <v>129</v>
      </c>
      <c r="N961" s="90" t="s">
        <v>349</v>
      </c>
      <c r="O961" s="5" t="s">
        <v>152</v>
      </c>
      <c r="P961" s="90" t="s">
        <v>528</v>
      </c>
      <c r="Q961" s="5" t="s">
        <v>215</v>
      </c>
      <c r="R961" s="90">
        <v>4</v>
      </c>
      <c r="S961" s="4" t="s">
        <v>1022</v>
      </c>
      <c r="T961" s="68" t="str">
        <f t="shared" si="14"/>
        <v>4. Educación de calidad</v>
      </c>
      <c r="U961" s="90" t="s">
        <v>349</v>
      </c>
      <c r="V961" s="4" t="s">
        <v>350</v>
      </c>
      <c r="W961" s="90" t="s">
        <v>498</v>
      </c>
      <c r="X961" s="4" t="s">
        <v>693</v>
      </c>
      <c r="Y961" s="90" t="s">
        <v>349</v>
      </c>
      <c r="Z961" s="4" t="s">
        <v>5352</v>
      </c>
      <c r="AA961" s="54" t="s">
        <v>16514</v>
      </c>
      <c r="AB961" s="3" t="s">
        <v>14410</v>
      </c>
      <c r="AC961" s="4" t="s">
        <v>14411</v>
      </c>
      <c r="AD961" s="4" t="s">
        <v>14412</v>
      </c>
      <c r="AE961" s="4" t="s">
        <v>14413</v>
      </c>
      <c r="AF961" s="4" t="s">
        <v>14414</v>
      </c>
      <c r="AG961" s="4" t="s">
        <v>14415</v>
      </c>
      <c r="AH961" s="8">
        <v>1</v>
      </c>
      <c r="AI961" s="4" t="s">
        <v>14416</v>
      </c>
      <c r="AJ961" s="4" t="s">
        <v>14417</v>
      </c>
      <c r="AK961" s="4" t="s">
        <v>59</v>
      </c>
      <c r="AL961" s="4" t="s">
        <v>14418</v>
      </c>
      <c r="AM961" s="9">
        <v>0.2</v>
      </c>
      <c r="AN961" s="9">
        <v>0.45</v>
      </c>
      <c r="AO961" s="9">
        <v>0.75</v>
      </c>
      <c r="AP961" s="9">
        <v>1</v>
      </c>
      <c r="AQ961" s="3" t="s">
        <v>14419</v>
      </c>
      <c r="AR961" s="5" t="s">
        <v>14420</v>
      </c>
      <c r="AS961" s="5" t="s">
        <v>14421</v>
      </c>
      <c r="AT961" s="4" t="s">
        <v>14422</v>
      </c>
      <c r="AU961" s="4" t="s">
        <v>14423</v>
      </c>
      <c r="AV961" s="4" t="s">
        <v>14424</v>
      </c>
      <c r="AW961" s="4" t="s">
        <v>14422</v>
      </c>
      <c r="AX961" s="4" t="s">
        <v>14423</v>
      </c>
      <c r="AY961" s="4" t="s">
        <v>14425</v>
      </c>
      <c r="AZ961" s="4" t="s">
        <v>14422</v>
      </c>
      <c r="BA961" s="4" t="s">
        <v>14423</v>
      </c>
      <c r="BB961" s="4" t="s">
        <v>14426</v>
      </c>
      <c r="BC961" s="4" t="s">
        <v>14422</v>
      </c>
      <c r="BD961" s="4" t="s">
        <v>14423</v>
      </c>
      <c r="BE961" s="4" t="s">
        <v>229</v>
      </c>
      <c r="BF961" s="4" t="s">
        <v>14427</v>
      </c>
      <c r="BG961" s="4" t="s">
        <v>14428</v>
      </c>
      <c r="BH961" s="4" t="s">
        <v>229</v>
      </c>
      <c r="BI961" s="4" t="s">
        <v>14429</v>
      </c>
      <c r="BJ961" s="4" t="s">
        <v>14423</v>
      </c>
      <c r="BK961" s="4" t="s">
        <v>14426</v>
      </c>
      <c r="BL961" s="4" t="s">
        <v>14427</v>
      </c>
      <c r="BM961" s="4" t="s">
        <v>14430</v>
      </c>
      <c r="BN961" s="4" t="s">
        <v>229</v>
      </c>
      <c r="BO961" s="4" t="s">
        <v>229</v>
      </c>
      <c r="BP961" s="4" t="s">
        <v>229</v>
      </c>
      <c r="BQ961" s="4" t="s">
        <v>229</v>
      </c>
      <c r="BR961" s="4" t="s">
        <v>229</v>
      </c>
      <c r="BS961" s="4" t="s">
        <v>229</v>
      </c>
      <c r="BT961" s="4" t="s">
        <v>229</v>
      </c>
      <c r="BU961" s="4" t="s">
        <v>229</v>
      </c>
      <c r="BV961" s="4" t="s">
        <v>14431</v>
      </c>
      <c r="BX961" s="4" t="s">
        <v>122</v>
      </c>
      <c r="BY961" s="69">
        <v>118143994</v>
      </c>
    </row>
    <row r="962" spans="1:77" ht="15.75" hidden="1">
      <c r="A962" s="51" t="s">
        <v>16399</v>
      </c>
      <c r="B962" s="3" t="s">
        <v>14163</v>
      </c>
      <c r="C962" s="4" t="s">
        <v>14164</v>
      </c>
      <c r="D962" s="4" t="s">
        <v>14165</v>
      </c>
      <c r="E962" s="4" t="s">
        <v>14432</v>
      </c>
      <c r="F962" s="4" t="s">
        <v>14167</v>
      </c>
      <c r="G962" s="4" t="s">
        <v>14168</v>
      </c>
      <c r="H962" s="3" t="s">
        <v>14433</v>
      </c>
      <c r="I962" s="4" t="s">
        <v>14434</v>
      </c>
      <c r="J962" s="4" t="s">
        <v>14435</v>
      </c>
      <c r="K962" s="5" t="s">
        <v>14436</v>
      </c>
      <c r="L962" s="6">
        <v>6</v>
      </c>
      <c r="M962" s="5" t="s">
        <v>129</v>
      </c>
      <c r="N962" s="90" t="s">
        <v>349</v>
      </c>
      <c r="O962" s="4" t="s">
        <v>152</v>
      </c>
      <c r="P962" s="90" t="s">
        <v>840</v>
      </c>
      <c r="Q962" s="4" t="s">
        <v>216</v>
      </c>
      <c r="R962" s="90">
        <v>4</v>
      </c>
      <c r="S962" s="4" t="s">
        <v>1022</v>
      </c>
      <c r="T962" s="68" t="str">
        <f t="shared" si="14"/>
        <v>4. Educación de calidad</v>
      </c>
      <c r="U962" s="90" t="s">
        <v>349</v>
      </c>
      <c r="V962" s="4" t="s">
        <v>350</v>
      </c>
      <c r="W962" s="90" t="s">
        <v>498</v>
      </c>
      <c r="X962" s="4" t="s">
        <v>693</v>
      </c>
      <c r="Y962" s="90" t="s">
        <v>349</v>
      </c>
      <c r="Z962" s="4" t="s">
        <v>5352</v>
      </c>
      <c r="AA962" s="54" t="s">
        <v>16514</v>
      </c>
      <c r="AB962" s="3" t="s">
        <v>14410</v>
      </c>
      <c r="AC962" s="4" t="s">
        <v>14411</v>
      </c>
      <c r="AD962" s="4" t="s">
        <v>14437</v>
      </c>
      <c r="AE962" s="4" t="s">
        <v>14438</v>
      </c>
      <c r="AF962" s="4" t="s">
        <v>14439</v>
      </c>
      <c r="AG962" s="4" t="s">
        <v>14440</v>
      </c>
      <c r="AH962" s="8">
        <v>1</v>
      </c>
      <c r="AI962" s="4" t="s">
        <v>14441</v>
      </c>
      <c r="AJ962" s="4" t="s">
        <v>14442</v>
      </c>
      <c r="AK962" s="4" t="s">
        <v>59</v>
      </c>
      <c r="AL962" s="4" t="s">
        <v>14443</v>
      </c>
      <c r="AM962" s="9">
        <v>0.2</v>
      </c>
      <c r="AN962" s="9">
        <v>0.33</v>
      </c>
      <c r="AO962" s="9">
        <v>0.6</v>
      </c>
      <c r="AP962" s="9">
        <v>1</v>
      </c>
      <c r="AQ962" s="3" t="s">
        <v>14444</v>
      </c>
      <c r="AR962" s="5" t="s">
        <v>14445</v>
      </c>
      <c r="AS962" s="5" t="s">
        <v>14446</v>
      </c>
      <c r="AT962" s="4" t="s">
        <v>14447</v>
      </c>
      <c r="AU962" s="4" t="s">
        <v>14431</v>
      </c>
      <c r="AV962" s="4" t="s">
        <v>14448</v>
      </c>
      <c r="AW962" s="4" t="s">
        <v>14447</v>
      </c>
      <c r="AX962" s="4" t="s">
        <v>14431</v>
      </c>
      <c r="AY962" s="4" t="s">
        <v>14449</v>
      </c>
      <c r="AZ962" s="4" t="s">
        <v>14447</v>
      </c>
      <c r="BA962" s="4" t="s">
        <v>14431</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14450</v>
      </c>
      <c r="BU962" s="4" t="s">
        <v>14447</v>
      </c>
      <c r="BV962" s="4" t="s">
        <v>229</v>
      </c>
      <c r="BX962" t="s">
        <v>122</v>
      </c>
      <c r="BY962" s="69">
        <v>30000</v>
      </c>
    </row>
    <row r="963" spans="1:77" ht="15.75" hidden="1">
      <c r="A963" s="51" t="s">
        <v>16400</v>
      </c>
      <c r="B963" s="3" t="s">
        <v>14163</v>
      </c>
      <c r="C963" s="4" t="s">
        <v>14164</v>
      </c>
      <c r="D963" s="4" t="s">
        <v>14165</v>
      </c>
      <c r="E963" s="4" t="s">
        <v>14405</v>
      </c>
      <c r="F963" s="4" t="s">
        <v>14167</v>
      </c>
      <c r="G963" s="4" t="s">
        <v>14168</v>
      </c>
      <c r="H963" s="3" t="s">
        <v>14451</v>
      </c>
      <c r="I963" s="4" t="s">
        <v>14452</v>
      </c>
      <c r="J963" s="4" t="s">
        <v>14453</v>
      </c>
      <c r="K963" s="5" t="s">
        <v>14454</v>
      </c>
      <c r="L963" s="6">
        <v>6</v>
      </c>
      <c r="M963" s="5" t="s">
        <v>129</v>
      </c>
      <c r="N963" s="90" t="s">
        <v>349</v>
      </c>
      <c r="O963" s="5" t="s">
        <v>152</v>
      </c>
      <c r="P963" s="90" t="s">
        <v>840</v>
      </c>
      <c r="Q963" s="5" t="s">
        <v>216</v>
      </c>
      <c r="R963" s="90">
        <v>4</v>
      </c>
      <c r="S963" s="4" t="s">
        <v>1022</v>
      </c>
      <c r="T963" s="68" t="str">
        <f t="shared" si="14"/>
        <v>4. Educación de calidad</v>
      </c>
      <c r="U963" s="90" t="s">
        <v>349</v>
      </c>
      <c r="V963" s="4" t="s">
        <v>350</v>
      </c>
      <c r="W963" s="90" t="s">
        <v>498</v>
      </c>
      <c r="X963" s="4" t="s">
        <v>693</v>
      </c>
      <c r="Y963" s="90" t="s">
        <v>349</v>
      </c>
      <c r="Z963" s="4" t="s">
        <v>5352</v>
      </c>
      <c r="AA963" s="54" t="s">
        <v>16514</v>
      </c>
      <c r="AB963" s="3" t="s">
        <v>14410</v>
      </c>
      <c r="AC963" s="4" t="s">
        <v>14411</v>
      </c>
      <c r="AD963" s="4" t="s">
        <v>14455</v>
      </c>
      <c r="AE963" s="4" t="s">
        <v>14456</v>
      </c>
      <c r="AF963" s="4" t="s">
        <v>14457</v>
      </c>
      <c r="AG963" s="4" t="s">
        <v>14458</v>
      </c>
      <c r="AH963" s="8">
        <v>1</v>
      </c>
      <c r="AI963" s="4" t="s">
        <v>14459</v>
      </c>
      <c r="AJ963" s="4" t="s">
        <v>14460</v>
      </c>
      <c r="AK963" s="4" t="s">
        <v>59</v>
      </c>
      <c r="AL963" s="4" t="s">
        <v>14461</v>
      </c>
      <c r="AM963" s="9">
        <v>0.5</v>
      </c>
      <c r="AN963" s="9">
        <v>0.66</v>
      </c>
      <c r="AO963" s="9">
        <v>1</v>
      </c>
      <c r="AP963" s="9">
        <v>1</v>
      </c>
      <c r="AQ963" s="3" t="s">
        <v>14462</v>
      </c>
      <c r="AR963" s="5" t="s">
        <v>14463</v>
      </c>
      <c r="AS963" s="5" t="s">
        <v>14464</v>
      </c>
      <c r="AT963" s="4" t="s">
        <v>14465</v>
      </c>
      <c r="AU963" s="4" t="s">
        <v>1575</v>
      </c>
      <c r="AV963" s="4" t="s">
        <v>14466</v>
      </c>
      <c r="AW963" s="4" t="s">
        <v>14465</v>
      </c>
      <c r="AX963" s="4" t="s">
        <v>1575</v>
      </c>
      <c r="AY963" s="4" t="s">
        <v>14467</v>
      </c>
      <c r="AZ963" s="4" t="s">
        <v>14465</v>
      </c>
      <c r="BA963" s="4" t="s">
        <v>1575</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320973478.79999995</v>
      </c>
    </row>
    <row r="964" spans="1:77" ht="15.75" hidden="1">
      <c r="A964" s="51" t="s">
        <v>16401</v>
      </c>
      <c r="B964" s="3" t="s">
        <v>14163</v>
      </c>
      <c r="C964" s="4" t="s">
        <v>14164</v>
      </c>
      <c r="D964" s="4" t="s">
        <v>14165</v>
      </c>
      <c r="E964" s="4" t="s">
        <v>14386</v>
      </c>
      <c r="F964" s="4" t="s">
        <v>14167</v>
      </c>
      <c r="G964" s="4" t="s">
        <v>14168</v>
      </c>
      <c r="H964" s="3" t="s">
        <v>14387</v>
      </c>
      <c r="I964" s="4" t="s">
        <v>14388</v>
      </c>
      <c r="J964" s="4" t="s">
        <v>14389</v>
      </c>
      <c r="K964" s="5" t="s">
        <v>14390</v>
      </c>
      <c r="L964" s="6">
        <v>6</v>
      </c>
      <c r="M964" s="5" t="s">
        <v>129</v>
      </c>
      <c r="N964" s="90">
        <v>2</v>
      </c>
      <c r="O964" s="4" t="s">
        <v>152</v>
      </c>
      <c r="P964" s="90">
        <v>2</v>
      </c>
      <c r="Q964" s="4" t="s">
        <v>214</v>
      </c>
      <c r="R964" s="90">
        <v>4</v>
      </c>
      <c r="S964" s="4" t="s">
        <v>1022</v>
      </c>
      <c r="T964" s="68" t="str">
        <f t="shared" si="14"/>
        <v>4. Educación de calidad</v>
      </c>
      <c r="U964" s="90" t="s">
        <v>528</v>
      </c>
      <c r="V964" s="4" t="s">
        <v>578</v>
      </c>
      <c r="W964" s="90" t="s">
        <v>353</v>
      </c>
      <c r="X964" s="4" t="s">
        <v>14265</v>
      </c>
      <c r="Y964" s="90" t="s">
        <v>840</v>
      </c>
      <c r="Z964" s="4" t="s">
        <v>14266</v>
      </c>
      <c r="AA964" s="54" t="s">
        <v>16538</v>
      </c>
      <c r="AB964" s="3" t="s">
        <v>14267</v>
      </c>
      <c r="AC964" s="4" t="s">
        <v>14268</v>
      </c>
      <c r="AD964" s="4" t="s">
        <v>14391</v>
      </c>
      <c r="AE964" s="4" t="s">
        <v>14392</v>
      </c>
      <c r="AF964" s="4" t="s">
        <v>14393</v>
      </c>
      <c r="AG964" s="4" t="s">
        <v>14394</v>
      </c>
      <c r="AH964" s="8">
        <v>1</v>
      </c>
      <c r="AI964" s="4" t="s">
        <v>14395</v>
      </c>
      <c r="AJ964" s="4" t="s">
        <v>14396</v>
      </c>
      <c r="AK964" s="4" t="s">
        <v>59</v>
      </c>
      <c r="AL964" s="4" t="s">
        <v>14397</v>
      </c>
      <c r="AM964" s="9">
        <v>0.15</v>
      </c>
      <c r="AN964" s="9">
        <v>0.3</v>
      </c>
      <c r="AO964" s="9">
        <v>0.35</v>
      </c>
      <c r="AP964" s="9">
        <v>1</v>
      </c>
      <c r="AQ964" s="3" t="s">
        <v>14398</v>
      </c>
      <c r="AR964" s="5" t="s">
        <v>14399</v>
      </c>
      <c r="AS964" s="5" t="s">
        <v>14400</v>
      </c>
      <c r="AT964" s="4" t="s">
        <v>14401</v>
      </c>
      <c r="AU964" s="4" t="s">
        <v>14280</v>
      </c>
      <c r="AV964" s="4" t="s">
        <v>14402</v>
      </c>
      <c r="AW964" s="4" t="s">
        <v>14401</v>
      </c>
      <c r="AX964" s="4" t="s">
        <v>14280</v>
      </c>
      <c r="AY964" s="4" t="s">
        <v>14403</v>
      </c>
      <c r="AZ964" s="4" t="s">
        <v>14401</v>
      </c>
      <c r="BA964" s="4" t="s">
        <v>14280</v>
      </c>
      <c r="BB964" s="4" t="s">
        <v>14404</v>
      </c>
      <c r="BC964" s="4" t="s">
        <v>14401</v>
      </c>
      <c r="BD964" s="4" t="s">
        <v>14280</v>
      </c>
      <c r="BE964" s="4" t="s">
        <v>229</v>
      </c>
      <c r="BF964" s="4" t="s">
        <v>229</v>
      </c>
      <c r="BG964" s="4" t="s">
        <v>229</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t="s">
        <v>122</v>
      </c>
      <c r="BY964" s="69">
        <v>50000</v>
      </c>
    </row>
    <row r="965" spans="1:77" ht="15.75" hidden="1">
      <c r="A965" s="51" t="s">
        <v>16386</v>
      </c>
      <c r="B965" s="3" t="s">
        <v>14163</v>
      </c>
      <c r="C965" s="4" t="s">
        <v>14164</v>
      </c>
      <c r="D965" s="4" t="s">
        <v>14165</v>
      </c>
      <c r="E965" s="4" t="s">
        <v>14166</v>
      </c>
      <c r="F965" s="4" t="s">
        <v>14167</v>
      </c>
      <c r="G965" s="4" t="s">
        <v>14168</v>
      </c>
      <c r="H965" s="3" t="s">
        <v>14189</v>
      </c>
      <c r="I965" s="4" t="s">
        <v>14190</v>
      </c>
      <c r="J965" s="4" t="s">
        <v>14191</v>
      </c>
      <c r="K965" s="5" t="s">
        <v>14192</v>
      </c>
      <c r="L965" s="6">
        <v>6</v>
      </c>
      <c r="M965" s="5" t="s">
        <v>129</v>
      </c>
      <c r="N965" s="90" t="s">
        <v>349</v>
      </c>
      <c r="O965" s="5" t="s">
        <v>152</v>
      </c>
      <c r="P965" s="90" t="s">
        <v>528</v>
      </c>
      <c r="Q965" s="5" t="s">
        <v>215</v>
      </c>
      <c r="R965" s="90">
        <v>4</v>
      </c>
      <c r="S965" s="4" t="s">
        <v>1022</v>
      </c>
      <c r="T965" s="68" t="str">
        <f t="shared" si="14"/>
        <v>4. Educación de calidad</v>
      </c>
      <c r="U965" s="90" t="s">
        <v>349</v>
      </c>
      <c r="V965" s="4" t="s">
        <v>350</v>
      </c>
      <c r="W965" s="90" t="s">
        <v>498</v>
      </c>
      <c r="X965" s="4" t="s">
        <v>693</v>
      </c>
      <c r="Y965" s="90" t="s">
        <v>349</v>
      </c>
      <c r="Z965" s="4" t="s">
        <v>5352</v>
      </c>
      <c r="AA965" s="54" t="s">
        <v>16514</v>
      </c>
      <c r="AB965" s="3" t="s">
        <v>8093</v>
      </c>
      <c r="AC965" s="4" t="s">
        <v>8094</v>
      </c>
      <c r="AD965" s="4" t="s">
        <v>14193</v>
      </c>
      <c r="AE965" s="4" t="s">
        <v>14194</v>
      </c>
      <c r="AF965" s="4" t="s">
        <v>14195</v>
      </c>
      <c r="AG965" s="4" t="s">
        <v>14196</v>
      </c>
      <c r="AH965" s="8">
        <v>1</v>
      </c>
      <c r="AI965" s="4" t="s">
        <v>14197</v>
      </c>
      <c r="AJ965" s="4" t="s">
        <v>14198</v>
      </c>
      <c r="AK965" s="4" t="s">
        <v>59</v>
      </c>
      <c r="AL965" s="4" t="s">
        <v>14199</v>
      </c>
      <c r="AM965" s="9">
        <v>0.82</v>
      </c>
      <c r="AN965" s="9">
        <v>0.91</v>
      </c>
      <c r="AO965" s="9">
        <v>0.91</v>
      </c>
      <c r="AP965" s="9">
        <v>1</v>
      </c>
      <c r="AQ965" s="3" t="s">
        <v>14200</v>
      </c>
      <c r="AR965" s="5" t="s">
        <v>14201</v>
      </c>
      <c r="AS965" s="5" t="s">
        <v>14202</v>
      </c>
      <c r="AT965" s="4" t="s">
        <v>14203</v>
      </c>
      <c r="AU965" s="4" t="s">
        <v>14204</v>
      </c>
      <c r="AV965" s="4" t="s">
        <v>14205</v>
      </c>
      <c r="AW965" s="4" t="s">
        <v>14203</v>
      </c>
      <c r="AX965" s="4" t="s">
        <v>14204</v>
      </c>
      <c r="AY965" s="4" t="s">
        <v>14206</v>
      </c>
      <c r="AZ965" s="4" t="s">
        <v>14203</v>
      </c>
      <c r="BA965" s="4" t="s">
        <v>14204</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Y965" s="69">
        <v>114425593</v>
      </c>
    </row>
    <row r="966" spans="1:77" ht="15.75" hidden="1">
      <c r="A966" s="51" t="s">
        <v>16387</v>
      </c>
      <c r="B966" s="3" t="s">
        <v>14163</v>
      </c>
      <c r="C966" s="4" t="s">
        <v>14164</v>
      </c>
      <c r="D966" s="4" t="s">
        <v>14165</v>
      </c>
      <c r="E966" s="4" t="s">
        <v>14166</v>
      </c>
      <c r="F966" s="4" t="s">
        <v>14167</v>
      </c>
      <c r="G966" s="4" t="s">
        <v>14168</v>
      </c>
      <c r="H966" s="3" t="s">
        <v>14207</v>
      </c>
      <c r="I966" s="4" t="s">
        <v>14208</v>
      </c>
      <c r="J966" s="4" t="s">
        <v>14209</v>
      </c>
      <c r="K966" s="5" t="s">
        <v>14210</v>
      </c>
      <c r="L966" s="6">
        <v>6</v>
      </c>
      <c r="M966" s="5" t="s">
        <v>129</v>
      </c>
      <c r="N966" s="90" t="s">
        <v>349</v>
      </c>
      <c r="O966" s="4" t="s">
        <v>152</v>
      </c>
      <c r="P966" s="90" t="s">
        <v>528</v>
      </c>
      <c r="Q966" s="4" t="s">
        <v>215</v>
      </c>
      <c r="R966" s="90">
        <v>4</v>
      </c>
      <c r="S966" s="4" t="s">
        <v>1022</v>
      </c>
      <c r="T966" s="68" t="str">
        <f t="shared" si="14"/>
        <v>4. Educación de calidad</v>
      </c>
      <c r="U966" s="90" t="s">
        <v>349</v>
      </c>
      <c r="V966" s="4" t="s">
        <v>350</v>
      </c>
      <c r="W966" s="90" t="s">
        <v>498</v>
      </c>
      <c r="X966" s="4" t="s">
        <v>693</v>
      </c>
      <c r="Y966" s="90" t="s">
        <v>497</v>
      </c>
      <c r="Z966" s="4" t="s">
        <v>1023</v>
      </c>
      <c r="AA966" s="54" t="s">
        <v>16498</v>
      </c>
      <c r="AB966" s="3" t="s">
        <v>8093</v>
      </c>
      <c r="AC966" s="4" t="s">
        <v>8094</v>
      </c>
      <c r="AD966" s="4" t="s">
        <v>14211</v>
      </c>
      <c r="AE966" s="4" t="s">
        <v>14212</v>
      </c>
      <c r="AF966" s="4" t="s">
        <v>14213</v>
      </c>
      <c r="AG966" s="4" t="s">
        <v>14214</v>
      </c>
      <c r="AH966" s="8">
        <v>1</v>
      </c>
      <c r="AI966" s="4" t="s">
        <v>14215</v>
      </c>
      <c r="AJ966" s="4" t="s">
        <v>14216</v>
      </c>
      <c r="AK966" s="4" t="s">
        <v>59</v>
      </c>
      <c r="AL966" s="4" t="s">
        <v>14217</v>
      </c>
      <c r="AM966" s="9">
        <v>0.15</v>
      </c>
      <c r="AN966" s="9">
        <v>0.3</v>
      </c>
      <c r="AO966" s="9">
        <v>0.46</v>
      </c>
      <c r="AP966" s="9">
        <v>1</v>
      </c>
      <c r="AQ966" s="3" t="s">
        <v>14218</v>
      </c>
      <c r="AR966" s="5" t="s">
        <v>14219</v>
      </c>
      <c r="AS966" s="5" t="s">
        <v>14220</v>
      </c>
      <c r="AT966" s="4" t="s">
        <v>14221</v>
      </c>
      <c r="AU966" s="4" t="s">
        <v>14222</v>
      </c>
      <c r="AV966" s="4" t="s">
        <v>14223</v>
      </c>
      <c r="AW966" s="4" t="s">
        <v>14221</v>
      </c>
      <c r="AX966" s="4" t="s">
        <v>14222</v>
      </c>
      <c r="AY966" s="4" t="s">
        <v>14224</v>
      </c>
      <c r="AZ966" s="4" t="s">
        <v>14221</v>
      </c>
      <c r="BA966" s="4" t="s">
        <v>14222</v>
      </c>
      <c r="BB966" s="4" t="s">
        <v>14225</v>
      </c>
      <c r="BC966" s="4" t="s">
        <v>14221</v>
      </c>
      <c r="BD966" s="4" t="s">
        <v>14222</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50000</v>
      </c>
    </row>
    <row r="967" spans="1:77" ht="15.75" hidden="1">
      <c r="A967" s="51" t="s">
        <v>16388</v>
      </c>
      <c r="B967" s="3" t="s">
        <v>14163</v>
      </c>
      <c r="C967" s="4" t="s">
        <v>14164</v>
      </c>
      <c r="D967" s="4" t="s">
        <v>14165</v>
      </c>
      <c r="E967" s="4" t="s">
        <v>14166</v>
      </c>
      <c r="F967" s="4" t="s">
        <v>14167</v>
      </c>
      <c r="G967" s="4" t="s">
        <v>14168</v>
      </c>
      <c r="H967" s="3" t="s">
        <v>14226</v>
      </c>
      <c r="I967" s="4" t="s">
        <v>14227</v>
      </c>
      <c r="J967" s="4" t="s">
        <v>14228</v>
      </c>
      <c r="K967" s="5" t="s">
        <v>14229</v>
      </c>
      <c r="L967" s="6">
        <v>6</v>
      </c>
      <c r="M967" s="5" t="s">
        <v>129</v>
      </c>
      <c r="N967" s="90" t="s">
        <v>349</v>
      </c>
      <c r="O967" s="5" t="s">
        <v>152</v>
      </c>
      <c r="P967" s="90" t="s">
        <v>349</v>
      </c>
      <c r="Q967" s="5" t="s">
        <v>214</v>
      </c>
      <c r="R967" s="90">
        <v>4</v>
      </c>
      <c r="S967" s="4" t="s">
        <v>1022</v>
      </c>
      <c r="T967" s="68" t="str">
        <f t="shared" si="14"/>
        <v>4. Educación de calidad</v>
      </c>
      <c r="U967" s="90" t="s">
        <v>349</v>
      </c>
      <c r="V967" s="4" t="s">
        <v>350</v>
      </c>
      <c r="W967" s="90" t="s">
        <v>498</v>
      </c>
      <c r="X967" s="4" t="s">
        <v>693</v>
      </c>
      <c r="Y967" s="90" t="s">
        <v>528</v>
      </c>
      <c r="Z967" s="4" t="s">
        <v>694</v>
      </c>
      <c r="AA967" s="54" t="s">
        <v>16489</v>
      </c>
      <c r="AB967" s="3" t="s">
        <v>14230</v>
      </c>
      <c r="AC967" s="4" t="s">
        <v>14231</v>
      </c>
      <c r="AD967" s="4" t="s">
        <v>14232</v>
      </c>
      <c r="AE967" s="4" t="s">
        <v>14233</v>
      </c>
      <c r="AF967" s="4" t="s">
        <v>14234</v>
      </c>
      <c r="AG967" s="4" t="s">
        <v>14235</v>
      </c>
      <c r="AH967" s="8">
        <v>1</v>
      </c>
      <c r="AI967" s="4" t="s">
        <v>14236</v>
      </c>
      <c r="AJ967" s="4" t="s">
        <v>14237</v>
      </c>
      <c r="AK967" s="4" t="s">
        <v>59</v>
      </c>
      <c r="AL967" s="4" t="s">
        <v>14238</v>
      </c>
      <c r="AM967" s="9">
        <v>0.25</v>
      </c>
      <c r="AN967" s="9">
        <v>0.5</v>
      </c>
      <c r="AO967" s="9">
        <v>0.75</v>
      </c>
      <c r="AP967" s="9">
        <v>1</v>
      </c>
      <c r="AQ967" s="3" t="s">
        <v>14239</v>
      </c>
      <c r="AR967" s="5" t="s">
        <v>14240</v>
      </c>
      <c r="AS967" s="5" t="s">
        <v>14241</v>
      </c>
      <c r="AT967" s="4" t="s">
        <v>14203</v>
      </c>
      <c r="AU967" s="4" t="s">
        <v>14204</v>
      </c>
      <c r="AV967" s="4" t="s">
        <v>14242</v>
      </c>
      <c r="AW967" s="4" t="s">
        <v>14203</v>
      </c>
      <c r="AX967" s="4" t="s">
        <v>14204</v>
      </c>
      <c r="AY967" s="4" t="s">
        <v>14243</v>
      </c>
      <c r="AZ967" s="4" t="s">
        <v>14203</v>
      </c>
      <c r="BA967" s="4" t="s">
        <v>14204</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50000</v>
      </c>
    </row>
    <row r="968" spans="1:77" ht="15.75" hidden="1">
      <c r="A968" s="51" t="s">
        <v>16389</v>
      </c>
      <c r="B968" s="3" t="s">
        <v>14163</v>
      </c>
      <c r="C968" s="4" t="s">
        <v>14164</v>
      </c>
      <c r="D968" s="4" t="s">
        <v>14165</v>
      </c>
      <c r="E968" s="4" t="s">
        <v>14166</v>
      </c>
      <c r="F968" s="4" t="s">
        <v>14167</v>
      </c>
      <c r="G968" s="4" t="s">
        <v>14168</v>
      </c>
      <c r="H968" s="3" t="s">
        <v>14244</v>
      </c>
      <c r="I968" s="4" t="s">
        <v>14245</v>
      </c>
      <c r="J968" s="4" t="s">
        <v>14246</v>
      </c>
      <c r="K968" s="5" t="s">
        <v>14247</v>
      </c>
      <c r="L968" s="6">
        <v>6</v>
      </c>
      <c r="M968" s="5" t="s">
        <v>129</v>
      </c>
      <c r="N968" s="90" t="s">
        <v>840</v>
      </c>
      <c r="O968" s="4" t="s">
        <v>154</v>
      </c>
      <c r="P968" s="90" t="s">
        <v>497</v>
      </c>
      <c r="Q968" s="4" t="s">
        <v>219</v>
      </c>
      <c r="R968" s="90">
        <v>4</v>
      </c>
      <c r="S968" s="4" t="s">
        <v>1022</v>
      </c>
      <c r="T968" s="68" t="str">
        <f t="shared" si="14"/>
        <v>4. Educación de calidad</v>
      </c>
      <c r="U968" s="90" t="s">
        <v>349</v>
      </c>
      <c r="V968" s="4" t="s">
        <v>350</v>
      </c>
      <c r="W968" s="90" t="s">
        <v>351</v>
      </c>
      <c r="X968" s="4" t="s">
        <v>352</v>
      </c>
      <c r="Y968" s="90" t="s">
        <v>353</v>
      </c>
      <c r="Z968" s="4" t="s">
        <v>354</v>
      </c>
      <c r="AA968" s="54" t="s">
        <v>1351</v>
      </c>
      <c r="AB968" s="3" t="s">
        <v>709</v>
      </c>
      <c r="AC968" s="4" t="s">
        <v>710</v>
      </c>
      <c r="AD968" s="4" t="s">
        <v>14248</v>
      </c>
      <c r="AE968" s="4" t="s">
        <v>14249</v>
      </c>
      <c r="AF968" s="4" t="s">
        <v>14250</v>
      </c>
      <c r="AG968" s="4" t="s">
        <v>14251</v>
      </c>
      <c r="AH968" s="8">
        <v>1</v>
      </c>
      <c r="AI968" s="4" t="s">
        <v>14252</v>
      </c>
      <c r="AJ968" s="4" t="s">
        <v>14253</v>
      </c>
      <c r="AK968" s="4" t="s">
        <v>59</v>
      </c>
      <c r="AL968" s="4" t="s">
        <v>14254</v>
      </c>
      <c r="AM968" s="9">
        <v>0.1</v>
      </c>
      <c r="AN968" s="9">
        <v>0.25</v>
      </c>
      <c r="AO968" s="9">
        <v>0.46</v>
      </c>
      <c r="AP968" s="9">
        <v>1</v>
      </c>
      <c r="AQ968" s="3" t="s">
        <v>14255</v>
      </c>
      <c r="AR968" s="5" t="s">
        <v>14256</v>
      </c>
      <c r="AS968" s="5" t="s">
        <v>14257</v>
      </c>
      <c r="AT968" s="4" t="s">
        <v>14221</v>
      </c>
      <c r="AU968" s="4" t="s">
        <v>14222</v>
      </c>
      <c r="AV968" s="4" t="s">
        <v>14258</v>
      </c>
      <c r="AW968" s="4" t="s">
        <v>14183</v>
      </c>
      <c r="AX968" s="4" t="s">
        <v>14184</v>
      </c>
      <c r="AY968" s="4" t="s">
        <v>14259</v>
      </c>
      <c r="AZ968" s="4" t="s">
        <v>14221</v>
      </c>
      <c r="BA968" s="4" t="s">
        <v>14222</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50000</v>
      </c>
    </row>
    <row r="969" spans="1:77" ht="15.75" hidden="1">
      <c r="A969" s="51" t="s">
        <v>16390</v>
      </c>
      <c r="B969" s="3" t="s">
        <v>14163</v>
      </c>
      <c r="C969" s="4" t="s">
        <v>14164</v>
      </c>
      <c r="D969" s="4" t="s">
        <v>14165</v>
      </c>
      <c r="E969" s="4" t="s">
        <v>14260</v>
      </c>
      <c r="F969" s="4" t="s">
        <v>14167</v>
      </c>
      <c r="G969" s="4" t="s">
        <v>14168</v>
      </c>
      <c r="H969" s="3" t="s">
        <v>14261</v>
      </c>
      <c r="I969" s="4" t="s">
        <v>14262</v>
      </c>
      <c r="J969" s="4" t="s">
        <v>14263</v>
      </c>
      <c r="K969" s="5" t="s">
        <v>14264</v>
      </c>
      <c r="L969" s="6">
        <v>6</v>
      </c>
      <c r="M969" s="5" t="s">
        <v>129</v>
      </c>
      <c r="N969" s="90">
        <v>2</v>
      </c>
      <c r="O969" s="5" t="s">
        <v>152</v>
      </c>
      <c r="P969" s="90">
        <v>1</v>
      </c>
      <c r="Q969" s="5" t="s">
        <v>213</v>
      </c>
      <c r="R969" s="90">
        <v>9</v>
      </c>
      <c r="S969" s="4" t="s">
        <v>7878</v>
      </c>
      <c r="T969" s="68" t="str">
        <f t="shared" ref="T969:T1034" si="15">R969&amp;". "&amp;S969</f>
        <v>9. Industria, innovación e infraestructuras</v>
      </c>
      <c r="U969" s="90" t="s">
        <v>528</v>
      </c>
      <c r="V969" s="4" t="s">
        <v>578</v>
      </c>
      <c r="W969" s="90" t="s">
        <v>353</v>
      </c>
      <c r="X969" s="4" t="s">
        <v>14265</v>
      </c>
      <c r="Y969" s="90" t="s">
        <v>840</v>
      </c>
      <c r="Z969" s="4" t="s">
        <v>14266</v>
      </c>
      <c r="AA969" s="54" t="s">
        <v>16538</v>
      </c>
      <c r="AB969" s="3" t="s">
        <v>14267</v>
      </c>
      <c r="AC969" s="4" t="s">
        <v>14268</v>
      </c>
      <c r="AD969" s="4" t="s">
        <v>14269</v>
      </c>
      <c r="AE969" s="4" t="s">
        <v>14270</v>
      </c>
      <c r="AF969" s="4" t="s">
        <v>14271</v>
      </c>
      <c r="AG969" s="4" t="s">
        <v>14272</v>
      </c>
      <c r="AH969" s="8">
        <v>1</v>
      </c>
      <c r="AI969" s="4" t="s">
        <v>14273</v>
      </c>
      <c r="AJ969" s="4" t="s">
        <v>14274</v>
      </c>
      <c r="AK969" s="4" t="s">
        <v>59</v>
      </c>
      <c r="AL969" s="4" t="s">
        <v>14275</v>
      </c>
      <c r="AM969" s="9">
        <v>0.2</v>
      </c>
      <c r="AN969" s="9">
        <v>4.3999999999999997E-2</v>
      </c>
      <c r="AO969" s="9">
        <v>0.22</v>
      </c>
      <c r="AP969" s="9">
        <v>1</v>
      </c>
      <c r="AQ969" s="3" t="s">
        <v>14276</v>
      </c>
      <c r="AR969" s="5" t="s">
        <v>14277</v>
      </c>
      <c r="AS969" s="5" t="s">
        <v>14278</v>
      </c>
      <c r="AT969" s="4" t="s">
        <v>14279</v>
      </c>
      <c r="AU969" s="4" t="s">
        <v>14280</v>
      </c>
      <c r="AV969" s="4" t="s">
        <v>14281</v>
      </c>
      <c r="AW969" s="4" t="s">
        <v>14279</v>
      </c>
      <c r="AX969" s="4" t="s">
        <v>14282</v>
      </c>
      <c r="AY969" s="4" t="s">
        <v>14283</v>
      </c>
      <c r="AZ969" s="4" t="s">
        <v>14284</v>
      </c>
      <c r="BA969" s="4" t="s">
        <v>14285</v>
      </c>
      <c r="BB969" s="4" t="s">
        <v>14286</v>
      </c>
      <c r="BC969" s="4" t="s">
        <v>14287</v>
      </c>
      <c r="BD969" s="4" t="s">
        <v>14288</v>
      </c>
      <c r="BE969" s="4" t="s">
        <v>14289</v>
      </c>
      <c r="BF969" s="4" t="s">
        <v>14290</v>
      </c>
      <c r="BG969" s="4" t="s">
        <v>14291</v>
      </c>
      <c r="BH969" s="4" t="s">
        <v>14292</v>
      </c>
      <c r="BI969" s="4" t="s">
        <v>14293</v>
      </c>
      <c r="BJ969" s="4" t="s">
        <v>14294</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X969" s="51"/>
      <c r="BY969" s="69">
        <v>210383000</v>
      </c>
    </row>
    <row r="970" spans="1:77" ht="15.75" hidden="1">
      <c r="A970" s="51" t="s">
        <v>16391</v>
      </c>
      <c r="B970" s="3" t="s">
        <v>14163</v>
      </c>
      <c r="C970" s="4" t="s">
        <v>14164</v>
      </c>
      <c r="D970" s="4" t="s">
        <v>14165</v>
      </c>
      <c r="E970" s="4" t="s">
        <v>14260</v>
      </c>
      <c r="F970" s="4" t="s">
        <v>14167</v>
      </c>
      <c r="G970" s="4" t="s">
        <v>14168</v>
      </c>
      <c r="H970" s="3" t="s">
        <v>14295</v>
      </c>
      <c r="I970" s="4" t="s">
        <v>14296</v>
      </c>
      <c r="J970" s="4" t="s">
        <v>14297</v>
      </c>
      <c r="K970" s="5" t="s">
        <v>14298</v>
      </c>
      <c r="L970" s="6">
        <v>6</v>
      </c>
      <c r="M970" s="5" t="s">
        <v>129</v>
      </c>
      <c r="N970" s="90">
        <v>2</v>
      </c>
      <c r="O970" s="4" t="s">
        <v>152</v>
      </c>
      <c r="P970" s="90">
        <v>3</v>
      </c>
      <c r="Q970" s="4" t="s">
        <v>215</v>
      </c>
      <c r="R970" s="90">
        <v>9</v>
      </c>
      <c r="S970" s="4" t="s">
        <v>7878</v>
      </c>
      <c r="T970" s="68" t="str">
        <f t="shared" si="15"/>
        <v>9. Industria, innovación e infraestructuras</v>
      </c>
      <c r="U970" s="90" t="s">
        <v>528</v>
      </c>
      <c r="V970" s="4" t="s">
        <v>578</v>
      </c>
      <c r="W970" s="90" t="s">
        <v>353</v>
      </c>
      <c r="X970" s="4" t="s">
        <v>14265</v>
      </c>
      <c r="Y970" s="90" t="s">
        <v>840</v>
      </c>
      <c r="Z970" s="4" t="s">
        <v>14266</v>
      </c>
      <c r="AA970" s="54" t="s">
        <v>16538</v>
      </c>
      <c r="AB970" s="3" t="s">
        <v>14267</v>
      </c>
      <c r="AC970" s="4" t="s">
        <v>14268</v>
      </c>
      <c r="AD970" s="4" t="s">
        <v>14299</v>
      </c>
      <c r="AE970" s="4" t="s">
        <v>12405</v>
      </c>
      <c r="AF970" s="4" t="s">
        <v>14300</v>
      </c>
      <c r="AG970" s="4" t="s">
        <v>14301</v>
      </c>
      <c r="AH970" s="8">
        <v>1</v>
      </c>
      <c r="AI970" s="4" t="s">
        <v>14302</v>
      </c>
      <c r="AJ970" s="4" t="s">
        <v>14303</v>
      </c>
      <c r="AK970" s="4" t="s">
        <v>59</v>
      </c>
      <c r="AL970" s="4" t="s">
        <v>14304</v>
      </c>
      <c r="AM970" s="9">
        <v>0.25</v>
      </c>
      <c r="AN970" s="9">
        <v>0.5</v>
      </c>
      <c r="AO970" s="9">
        <v>0.75</v>
      </c>
      <c r="AP970" s="9">
        <v>1</v>
      </c>
      <c r="AQ970" s="3" t="s">
        <v>14305</v>
      </c>
      <c r="AR970" s="5" t="s">
        <v>14306</v>
      </c>
      <c r="AS970" s="5" t="s">
        <v>14307</v>
      </c>
      <c r="AT970" s="4" t="s">
        <v>14308</v>
      </c>
      <c r="AU970" s="4" t="s">
        <v>14309</v>
      </c>
      <c r="AV970" s="4" t="s">
        <v>14310</v>
      </c>
      <c r="AW970" s="4" t="s">
        <v>14308</v>
      </c>
      <c r="AX970" s="4" t="s">
        <v>14309</v>
      </c>
      <c r="AY970" s="4" t="s">
        <v>14311</v>
      </c>
      <c r="AZ970" s="4" t="s">
        <v>14308</v>
      </c>
      <c r="BA970" s="4" t="s">
        <v>14309</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X970" t="s">
        <v>5395</v>
      </c>
      <c r="BY970" s="69">
        <v>126107000</v>
      </c>
    </row>
    <row r="971" spans="1:77" ht="15.75" hidden="1">
      <c r="A971" s="51" t="s">
        <v>16392</v>
      </c>
      <c r="B971" s="3" t="s">
        <v>14163</v>
      </c>
      <c r="C971" s="4" t="s">
        <v>14164</v>
      </c>
      <c r="D971" s="4" t="s">
        <v>14165</v>
      </c>
      <c r="E971" s="4" t="s">
        <v>14312</v>
      </c>
      <c r="F971" s="4" t="s">
        <v>14167</v>
      </c>
      <c r="G971" s="4" t="s">
        <v>14168</v>
      </c>
      <c r="H971" s="3" t="s">
        <v>14</v>
      </c>
      <c r="I971" s="4" t="s">
        <v>16</v>
      </c>
      <c r="J971" s="4" t="s">
        <v>14313</v>
      </c>
      <c r="K971" s="5" t="s">
        <v>14314</v>
      </c>
      <c r="L971" s="6">
        <v>6</v>
      </c>
      <c r="M971" s="5" t="s">
        <v>129</v>
      </c>
      <c r="N971" s="90" t="s">
        <v>497</v>
      </c>
      <c r="O971" s="5" t="s">
        <v>151</v>
      </c>
      <c r="P971" s="90" t="s">
        <v>498</v>
      </c>
      <c r="Q971" s="5" t="s">
        <v>212</v>
      </c>
      <c r="R971" s="90" t="s">
        <v>840</v>
      </c>
      <c r="S971" s="4" t="s">
        <v>1022</v>
      </c>
      <c r="T971" s="68" t="str">
        <f t="shared" si="15"/>
        <v>4. Educación de calidad</v>
      </c>
      <c r="U971" s="90" t="s">
        <v>349</v>
      </c>
      <c r="V971" s="4" t="s">
        <v>350</v>
      </c>
      <c r="W971" s="90" t="s">
        <v>498</v>
      </c>
      <c r="X971" s="4" t="s">
        <v>693</v>
      </c>
      <c r="Y971" s="90" t="s">
        <v>497</v>
      </c>
      <c r="Z971" s="4" t="s">
        <v>1023</v>
      </c>
      <c r="AA971" s="54" t="s">
        <v>16498</v>
      </c>
      <c r="AB971" s="3" t="s">
        <v>42</v>
      </c>
      <c r="AC971" s="4" t="s">
        <v>44</v>
      </c>
      <c r="AD971" s="4" t="s">
        <v>14315</v>
      </c>
      <c r="AE971" s="4" t="s">
        <v>14316</v>
      </c>
      <c r="AF971" s="4" t="s">
        <v>14317</v>
      </c>
      <c r="AG971" s="4" t="s">
        <v>14318</v>
      </c>
      <c r="AH971" s="8">
        <v>1</v>
      </c>
      <c r="AI971" s="4" t="s">
        <v>14319</v>
      </c>
      <c r="AJ971" s="4" t="s">
        <v>14320</v>
      </c>
      <c r="AK971" s="4" t="s">
        <v>59</v>
      </c>
      <c r="AL971" s="4" t="s">
        <v>14321</v>
      </c>
      <c r="AM971" s="9">
        <v>0.21</v>
      </c>
      <c r="AN971" s="9">
        <v>0.46</v>
      </c>
      <c r="AO971" s="9">
        <v>0.71</v>
      </c>
      <c r="AP971" s="9">
        <v>1</v>
      </c>
      <c r="AQ971" s="3" t="s">
        <v>14322</v>
      </c>
      <c r="AR971" s="5" t="s">
        <v>14323</v>
      </c>
      <c r="AS971" s="5" t="s">
        <v>14324</v>
      </c>
      <c r="AT971" s="4" t="s">
        <v>14325</v>
      </c>
      <c r="AU971" s="4" t="s">
        <v>6563</v>
      </c>
      <c r="AV971" s="4" t="s">
        <v>14326</v>
      </c>
      <c r="AW971" s="4" t="s">
        <v>14325</v>
      </c>
      <c r="AX971" s="4" t="s">
        <v>6563</v>
      </c>
      <c r="AY971" s="4" t="s">
        <v>14327</v>
      </c>
      <c r="AZ971" s="4" t="s">
        <v>14325</v>
      </c>
      <c r="BA971" s="4" t="s">
        <v>6563</v>
      </c>
      <c r="BB971" s="4" t="s">
        <v>229</v>
      </c>
      <c r="BC971" s="4" t="s">
        <v>229</v>
      </c>
      <c r="BD971" s="4" t="s">
        <v>229</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106520800</v>
      </c>
    </row>
    <row r="972" spans="1:77" ht="15.75" hidden="1">
      <c r="A972" s="51" t="s">
        <v>16393</v>
      </c>
      <c r="B972" s="3" t="s">
        <v>14163</v>
      </c>
      <c r="C972" s="4" t="s">
        <v>14164</v>
      </c>
      <c r="D972" s="4" t="s">
        <v>14165</v>
      </c>
      <c r="E972" s="4" t="s">
        <v>14328</v>
      </c>
      <c r="F972" s="4" t="s">
        <v>14167</v>
      </c>
      <c r="G972" s="4" t="s">
        <v>14168</v>
      </c>
      <c r="H972" s="3" t="s">
        <v>231</v>
      </c>
      <c r="I972" s="4" t="s">
        <v>232</v>
      </c>
      <c r="J972" s="4" t="s">
        <v>14329</v>
      </c>
      <c r="K972" s="5" t="s">
        <v>14330</v>
      </c>
      <c r="L972" s="6">
        <v>6</v>
      </c>
      <c r="M972" s="5" t="s">
        <v>129</v>
      </c>
      <c r="N972" s="90" t="s">
        <v>497</v>
      </c>
      <c r="O972" s="4" t="s">
        <v>151</v>
      </c>
      <c r="P972" s="90" t="s">
        <v>840</v>
      </c>
      <c r="Q972" s="4" t="s">
        <v>211</v>
      </c>
      <c r="R972" s="90">
        <v>16</v>
      </c>
      <c r="S972" s="4" t="s">
        <v>31</v>
      </c>
      <c r="T972" s="68" t="str">
        <f t="shared" si="15"/>
        <v>16. Paz, justicia e instituciones sólidas</v>
      </c>
      <c r="U972" s="90" t="s">
        <v>497</v>
      </c>
      <c r="V972" s="4" t="s">
        <v>34</v>
      </c>
      <c r="W972" s="90" t="s">
        <v>3581</v>
      </c>
      <c r="X972" s="4" t="s">
        <v>235</v>
      </c>
      <c r="Y972" s="90" t="s">
        <v>349</v>
      </c>
      <c r="Z972" s="4" t="s">
        <v>236</v>
      </c>
      <c r="AA972" s="54" t="s">
        <v>16481</v>
      </c>
      <c r="AB972" s="3" t="s">
        <v>237</v>
      </c>
      <c r="AC972" s="4" t="s">
        <v>238</v>
      </c>
      <c r="AD972" s="4" t="s">
        <v>14331</v>
      </c>
      <c r="AE972" s="4" t="s">
        <v>14332</v>
      </c>
      <c r="AF972" s="4" t="s">
        <v>14333</v>
      </c>
      <c r="AG972" s="4" t="s">
        <v>14334</v>
      </c>
      <c r="AH972" s="8">
        <v>1</v>
      </c>
      <c r="AI972" s="4" t="s">
        <v>14335</v>
      </c>
      <c r="AJ972" s="4" t="s">
        <v>14336</v>
      </c>
      <c r="AK972" s="4" t="s">
        <v>59</v>
      </c>
      <c r="AL972" s="4" t="s">
        <v>14337</v>
      </c>
      <c r="AM972" s="9">
        <v>0.1</v>
      </c>
      <c r="AN972" s="9">
        <v>0.4</v>
      </c>
      <c r="AO972" s="9">
        <v>0.7</v>
      </c>
      <c r="AP972" s="9">
        <v>1</v>
      </c>
      <c r="AQ972" s="3" t="s">
        <v>14338</v>
      </c>
      <c r="AR972" s="5" t="s">
        <v>14334</v>
      </c>
      <c r="AS972" s="5" t="s">
        <v>14339</v>
      </c>
      <c r="AT972" s="4" t="s">
        <v>14340</v>
      </c>
      <c r="AU972" s="4" t="s">
        <v>525</v>
      </c>
      <c r="AV972" s="4" t="s">
        <v>14341</v>
      </c>
      <c r="AW972" s="4" t="s">
        <v>14342</v>
      </c>
      <c r="AX972" s="4" t="s">
        <v>525</v>
      </c>
      <c r="AY972" s="4" t="s">
        <v>229</v>
      </c>
      <c r="AZ972" s="4" t="s">
        <v>229</v>
      </c>
      <c r="BA972" s="4" t="s">
        <v>229</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14341</v>
      </c>
      <c r="BR972" s="4" t="s">
        <v>14342</v>
      </c>
      <c r="BS972" s="4" t="s">
        <v>525</v>
      </c>
      <c r="BT972" s="4" t="s">
        <v>229</v>
      </c>
      <c r="BU972" s="4" t="s">
        <v>229</v>
      </c>
      <c r="BV972" s="4" t="s">
        <v>229</v>
      </c>
      <c r="BY972" s="69">
        <v>28210672</v>
      </c>
    </row>
    <row r="973" spans="1:77" ht="15.75" hidden="1">
      <c r="A973" s="51" t="s">
        <v>16402</v>
      </c>
      <c r="B973" s="3" t="s">
        <v>14469</v>
      </c>
      <c r="C973" s="4" t="s">
        <v>14470</v>
      </c>
      <c r="D973" s="4" t="s">
        <v>14471</v>
      </c>
      <c r="E973" s="4" t="s">
        <v>14472</v>
      </c>
      <c r="F973" s="4" t="s">
        <v>14473</v>
      </c>
      <c r="G973" s="4" t="s">
        <v>14474</v>
      </c>
      <c r="H973" s="3" t="s">
        <v>14489</v>
      </c>
      <c r="I973" s="4" t="s">
        <v>14490</v>
      </c>
      <c r="J973" s="4" t="s">
        <v>14491</v>
      </c>
      <c r="K973" s="5" t="s">
        <v>14492</v>
      </c>
      <c r="L973" s="6">
        <v>6</v>
      </c>
      <c r="M973" s="5" t="s">
        <v>129</v>
      </c>
      <c r="N973" s="90" t="s">
        <v>349</v>
      </c>
      <c r="O973" s="5" t="s">
        <v>152</v>
      </c>
      <c r="P973" s="90" t="s">
        <v>349</v>
      </c>
      <c r="Q973" s="5" t="s">
        <v>214</v>
      </c>
      <c r="R973" s="90">
        <v>4</v>
      </c>
      <c r="S973" s="4" t="s">
        <v>1022</v>
      </c>
      <c r="T973" s="68" t="str">
        <f t="shared" si="15"/>
        <v>4. Educación de calidad</v>
      </c>
      <c r="U973" s="90" t="s">
        <v>349</v>
      </c>
      <c r="V973" s="4" t="s">
        <v>350</v>
      </c>
      <c r="W973" s="90" t="s">
        <v>498</v>
      </c>
      <c r="X973" s="4" t="s">
        <v>693</v>
      </c>
      <c r="Y973" s="90" t="s">
        <v>528</v>
      </c>
      <c r="Z973" s="4" t="s">
        <v>694</v>
      </c>
      <c r="AA973" s="54" t="s">
        <v>16489</v>
      </c>
      <c r="AB973" s="3" t="s">
        <v>14230</v>
      </c>
      <c r="AC973" s="4" t="s">
        <v>14231</v>
      </c>
      <c r="AD973" s="4" t="s">
        <v>14493</v>
      </c>
      <c r="AE973" s="4" t="s">
        <v>14494</v>
      </c>
      <c r="AF973" s="4" t="s">
        <v>14495</v>
      </c>
      <c r="AG973" s="4" t="s">
        <v>14496</v>
      </c>
      <c r="AH973" s="8">
        <v>1</v>
      </c>
      <c r="AI973" s="4" t="s">
        <v>14497</v>
      </c>
      <c r="AJ973" s="4" t="s">
        <v>14498</v>
      </c>
      <c r="AK973" s="4" t="s">
        <v>59</v>
      </c>
      <c r="AL973" s="4" t="s">
        <v>14499</v>
      </c>
      <c r="AM973" s="9">
        <v>0.1</v>
      </c>
      <c r="AN973" s="9">
        <v>0.25</v>
      </c>
      <c r="AO973" s="9">
        <v>0.5</v>
      </c>
      <c r="AP973" s="9">
        <v>1</v>
      </c>
      <c r="AQ973" s="6">
        <v>1</v>
      </c>
      <c r="AR973" s="5" t="s">
        <v>14500</v>
      </c>
      <c r="AS973" s="5" t="s">
        <v>14501</v>
      </c>
      <c r="AT973" s="4" t="s">
        <v>14502</v>
      </c>
      <c r="AU973" s="4" t="s">
        <v>14488</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13557</v>
      </c>
      <c r="BY973" s="69">
        <v>36121616</v>
      </c>
    </row>
    <row r="974" spans="1:77" ht="15.75" hidden="1">
      <c r="A974" s="51" t="s">
        <v>16403</v>
      </c>
      <c r="B974" s="3" t="s">
        <v>14469</v>
      </c>
      <c r="C974" s="4" t="s">
        <v>14470</v>
      </c>
      <c r="D974" s="4" t="s">
        <v>14471</v>
      </c>
      <c r="E974" s="4" t="s">
        <v>14472</v>
      </c>
      <c r="F974" s="4" t="s">
        <v>14473</v>
      </c>
      <c r="G974" s="4" t="s">
        <v>14474</v>
      </c>
      <c r="H974" s="3" t="s">
        <v>14</v>
      </c>
      <c r="I974" s="4" t="s">
        <v>16</v>
      </c>
      <c r="J974" s="4" t="s">
        <v>14475</v>
      </c>
      <c r="K974" s="5" t="s">
        <v>14476</v>
      </c>
      <c r="L974" s="6">
        <v>6</v>
      </c>
      <c r="M974" s="5" t="s">
        <v>129</v>
      </c>
      <c r="N974" s="90" t="s">
        <v>349</v>
      </c>
      <c r="O974" s="5" t="s">
        <v>152</v>
      </c>
      <c r="P974" s="90" t="s">
        <v>349</v>
      </c>
      <c r="Q974" s="5" t="s">
        <v>214</v>
      </c>
      <c r="R974" s="90" t="s">
        <v>840</v>
      </c>
      <c r="S974" s="4" t="s">
        <v>1022</v>
      </c>
      <c r="T974" s="68" t="str">
        <f t="shared" si="15"/>
        <v>4. Educación de calidad</v>
      </c>
      <c r="U974" s="90" t="s">
        <v>349</v>
      </c>
      <c r="V974" s="4" t="s">
        <v>350</v>
      </c>
      <c r="W974" s="90" t="s">
        <v>498</v>
      </c>
      <c r="X974" s="4" t="s">
        <v>693</v>
      </c>
      <c r="Y974" s="90" t="s">
        <v>528</v>
      </c>
      <c r="Z974" s="4" t="s">
        <v>694</v>
      </c>
      <c r="AA974" s="54" t="s">
        <v>16489</v>
      </c>
      <c r="AB974" s="3" t="s">
        <v>42</v>
      </c>
      <c r="AC974" s="4" t="s">
        <v>44</v>
      </c>
      <c r="AD974" s="4" t="s">
        <v>14477</v>
      </c>
      <c r="AE974" s="4" t="s">
        <v>14478</v>
      </c>
      <c r="AF974" s="4" t="s">
        <v>14479</v>
      </c>
      <c r="AG974" s="4" t="s">
        <v>14480</v>
      </c>
      <c r="AH974" s="3">
        <v>194</v>
      </c>
      <c r="AI974" s="4" t="s">
        <v>14481</v>
      </c>
      <c r="AJ974" s="4" t="s">
        <v>14482</v>
      </c>
      <c r="AK974" s="4" t="s">
        <v>403</v>
      </c>
      <c r="AL974" s="4" t="s">
        <v>14483</v>
      </c>
      <c r="AM974" s="3">
        <v>134</v>
      </c>
      <c r="AN974" s="3">
        <v>154</v>
      </c>
      <c r="AO974" s="3">
        <v>194</v>
      </c>
      <c r="AP974" s="3">
        <v>194</v>
      </c>
      <c r="AQ974" s="3" t="s">
        <v>14484</v>
      </c>
      <c r="AR974" s="5" t="s">
        <v>14485</v>
      </c>
      <c r="AS974" s="5" t="s">
        <v>14486</v>
      </c>
      <c r="AT974" s="4" t="s">
        <v>14487</v>
      </c>
      <c r="AU974" s="4" t="s">
        <v>14488</v>
      </c>
      <c r="AV974" s="4" t="s">
        <v>229</v>
      </c>
      <c r="AW974" s="4" t="s">
        <v>229</v>
      </c>
      <c r="AX974" s="4" t="s">
        <v>229</v>
      </c>
      <c r="AY974" s="4" t="s">
        <v>229</v>
      </c>
      <c r="AZ974" s="4" t="s">
        <v>229</v>
      </c>
      <c r="BA974" s="4" t="s">
        <v>229</v>
      </c>
      <c r="BB974" s="4" t="s">
        <v>229</v>
      </c>
      <c r="BC974" s="4" t="s">
        <v>229</v>
      </c>
      <c r="BD974" s="4" t="s">
        <v>229</v>
      </c>
      <c r="BE974" s="4" t="s">
        <v>229</v>
      </c>
      <c r="BF974" s="4" t="s">
        <v>229</v>
      </c>
      <c r="BG974" s="4" t="s">
        <v>229</v>
      </c>
      <c r="BH974" s="4" t="s">
        <v>229</v>
      </c>
      <c r="BI974" s="4" t="s">
        <v>229</v>
      </c>
      <c r="BJ974" s="4" t="s">
        <v>229</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18562001.459999997</v>
      </c>
    </row>
    <row r="975" spans="1:77" ht="15.75" hidden="1">
      <c r="A975" s="51" t="s">
        <v>16404</v>
      </c>
      <c r="B975" s="3" t="s">
        <v>14503</v>
      </c>
      <c r="C975" s="4" t="s">
        <v>14504</v>
      </c>
      <c r="D975" s="4" t="s">
        <v>14505</v>
      </c>
      <c r="E975" s="4" t="s">
        <v>14506</v>
      </c>
      <c r="F975" s="4" t="s">
        <v>14507</v>
      </c>
      <c r="G975" s="4" t="s">
        <v>14508</v>
      </c>
      <c r="H975" s="3" t="s">
        <v>14226</v>
      </c>
      <c r="I975" s="4" t="s">
        <v>14227</v>
      </c>
      <c r="J975" s="4" t="s">
        <v>14509</v>
      </c>
      <c r="K975" s="5" t="s">
        <v>14510</v>
      </c>
      <c r="L975" s="6">
        <v>6</v>
      </c>
      <c r="M975" s="5" t="s">
        <v>129</v>
      </c>
      <c r="N975" s="90" t="s">
        <v>349</v>
      </c>
      <c r="O975" s="4" t="s">
        <v>152</v>
      </c>
      <c r="P975" s="90" t="s">
        <v>349</v>
      </c>
      <c r="Q975" s="4" t="s">
        <v>214</v>
      </c>
      <c r="R975" s="90">
        <v>4</v>
      </c>
      <c r="S975" s="4" t="s">
        <v>1022</v>
      </c>
      <c r="T975" s="68" t="str">
        <f t="shared" si="15"/>
        <v>4. Educación de calidad</v>
      </c>
      <c r="U975" s="90" t="s">
        <v>349</v>
      </c>
      <c r="V975" s="4" t="s">
        <v>350</v>
      </c>
      <c r="W975" s="90" t="s">
        <v>498</v>
      </c>
      <c r="X975" s="4" t="s">
        <v>693</v>
      </c>
      <c r="Y975" s="90" t="s">
        <v>528</v>
      </c>
      <c r="Z975" s="4" t="s">
        <v>694</v>
      </c>
      <c r="AA975" s="54" t="s">
        <v>16489</v>
      </c>
      <c r="AB975" s="3" t="s">
        <v>14230</v>
      </c>
      <c r="AC975" s="4" t="s">
        <v>14231</v>
      </c>
      <c r="AD975" s="4" t="s">
        <v>14511</v>
      </c>
      <c r="AE975" s="4" t="s">
        <v>14512</v>
      </c>
      <c r="AF975" s="4" t="s">
        <v>14513</v>
      </c>
      <c r="AG975" s="4" t="s">
        <v>14514</v>
      </c>
      <c r="AH975" s="8">
        <v>1</v>
      </c>
      <c r="AI975" s="4" t="s">
        <v>14515</v>
      </c>
      <c r="AJ975" s="4" t="s">
        <v>14516</v>
      </c>
      <c r="AK975" s="4" t="s">
        <v>59</v>
      </c>
      <c r="AL975" s="4" t="s">
        <v>14517</v>
      </c>
      <c r="AM975" s="9">
        <v>0.3</v>
      </c>
      <c r="AN975" s="9">
        <v>0.6</v>
      </c>
      <c r="AO975" s="9">
        <v>0.8</v>
      </c>
      <c r="AP975" s="9">
        <v>1</v>
      </c>
      <c r="AQ975" s="3" t="s">
        <v>14518</v>
      </c>
      <c r="AR975" s="5" t="s">
        <v>14519</v>
      </c>
      <c r="AS975" s="5" t="s">
        <v>14520</v>
      </c>
      <c r="AT975" s="4" t="s">
        <v>14521</v>
      </c>
      <c r="AU975" s="4" t="s">
        <v>14522</v>
      </c>
      <c r="AV975" s="4" t="s">
        <v>14523</v>
      </c>
      <c r="AW975" s="4" t="s">
        <v>14524</v>
      </c>
      <c r="AX975" s="4" t="s">
        <v>14525</v>
      </c>
      <c r="AY975" s="4" t="s">
        <v>14526</v>
      </c>
      <c r="AZ975" s="4" t="s">
        <v>14524</v>
      </c>
      <c r="BA975" s="4" t="s">
        <v>14525</v>
      </c>
      <c r="BB975" s="4" t="s">
        <v>14527</v>
      </c>
      <c r="BC975" s="4" t="s">
        <v>14524</v>
      </c>
      <c r="BD975" s="4" t="s">
        <v>14525</v>
      </c>
      <c r="BE975" s="4" t="s">
        <v>14528</v>
      </c>
      <c r="BF975" s="4" t="s">
        <v>14524</v>
      </c>
      <c r="BG975" s="4" t="s">
        <v>14525</v>
      </c>
      <c r="BH975" s="4" t="s">
        <v>14529</v>
      </c>
      <c r="BI975" s="4" t="s">
        <v>14530</v>
      </c>
      <c r="BJ975" s="4" t="s">
        <v>14531</v>
      </c>
      <c r="BK975" s="4" t="s">
        <v>14532</v>
      </c>
      <c r="BL975" s="4" t="s">
        <v>14533</v>
      </c>
      <c r="BM975" s="4" t="s">
        <v>14534</v>
      </c>
      <c r="BN975" s="4" t="s">
        <v>14535</v>
      </c>
      <c r="BO975" s="4" t="s">
        <v>14533</v>
      </c>
      <c r="BP975" s="4" t="s">
        <v>14534</v>
      </c>
      <c r="BQ975" s="4" t="s">
        <v>14536</v>
      </c>
      <c r="BR975" s="4" t="s">
        <v>14533</v>
      </c>
      <c r="BS975" s="4" t="s">
        <v>14534</v>
      </c>
      <c r="BT975" s="4" t="s">
        <v>14537</v>
      </c>
      <c r="BU975" s="4" t="s">
        <v>13556</v>
      </c>
      <c r="BV975" s="4" t="s">
        <v>229</v>
      </c>
      <c r="BW975" t="s">
        <v>14538</v>
      </c>
      <c r="BY975" s="69">
        <v>3570000</v>
      </c>
    </row>
    <row r="976" spans="1:77" ht="15.75" hidden="1">
      <c r="A976" s="51" t="s">
        <v>16405</v>
      </c>
      <c r="B976" s="3" t="s">
        <v>14503</v>
      </c>
      <c r="C976" s="4" t="s">
        <v>14504</v>
      </c>
      <c r="D976" s="4" t="s">
        <v>14505</v>
      </c>
      <c r="E976" s="4" t="s">
        <v>14506</v>
      </c>
      <c r="F976" s="4" t="s">
        <v>14507</v>
      </c>
      <c r="G976" s="4" t="s">
        <v>14508</v>
      </c>
      <c r="H976" s="3" t="s">
        <v>14539</v>
      </c>
      <c r="I976" s="4" t="s">
        <v>14540</v>
      </c>
      <c r="J976" s="4" t="s">
        <v>14541</v>
      </c>
      <c r="K976" s="5" t="s">
        <v>14542</v>
      </c>
      <c r="L976" s="6">
        <v>6</v>
      </c>
      <c r="M976" s="5" t="s">
        <v>129</v>
      </c>
      <c r="N976" s="90" t="s">
        <v>349</v>
      </c>
      <c r="O976" s="5" t="s">
        <v>152</v>
      </c>
      <c r="P976" s="90" t="s">
        <v>349</v>
      </c>
      <c r="Q976" s="5" t="s">
        <v>214</v>
      </c>
      <c r="R976" s="90">
        <v>4</v>
      </c>
      <c r="S976" s="4" t="s">
        <v>1022</v>
      </c>
      <c r="T976" s="68" t="str">
        <f t="shared" si="15"/>
        <v>4. Educación de calidad</v>
      </c>
      <c r="U976" s="90" t="s">
        <v>349</v>
      </c>
      <c r="V976" s="4" t="s">
        <v>350</v>
      </c>
      <c r="W976" s="90" t="s">
        <v>498</v>
      </c>
      <c r="X976" s="4" t="s">
        <v>693</v>
      </c>
      <c r="Y976" s="90" t="s">
        <v>840</v>
      </c>
      <c r="Z976" s="4" t="s">
        <v>14543</v>
      </c>
      <c r="AA976" s="54" t="s">
        <v>16539</v>
      </c>
      <c r="AB976" s="3" t="s">
        <v>14544</v>
      </c>
      <c r="AC976" s="4" t="s">
        <v>14545</v>
      </c>
      <c r="AD976" s="4" t="s">
        <v>14546</v>
      </c>
      <c r="AE976" s="4" t="s">
        <v>14547</v>
      </c>
      <c r="AF976" s="4" t="s">
        <v>14548</v>
      </c>
      <c r="AG976" s="4" t="s">
        <v>14549</v>
      </c>
      <c r="AH976" s="8">
        <v>1</v>
      </c>
      <c r="AI976" s="4" t="s">
        <v>14550</v>
      </c>
      <c r="AJ976" s="4" t="s">
        <v>14551</v>
      </c>
      <c r="AK976" s="4" t="s">
        <v>59</v>
      </c>
      <c r="AL976" s="4" t="s">
        <v>14552</v>
      </c>
      <c r="AM976" s="9">
        <v>0.1</v>
      </c>
      <c r="AN976" s="9">
        <v>0.2</v>
      </c>
      <c r="AO976" s="9">
        <v>0.5</v>
      </c>
      <c r="AP976" s="9">
        <v>1</v>
      </c>
      <c r="AQ976" s="3" t="s">
        <v>14553</v>
      </c>
      <c r="AR976" s="5" t="s">
        <v>14554</v>
      </c>
      <c r="AS976" s="5" t="s">
        <v>14555</v>
      </c>
      <c r="AT976" s="4" t="s">
        <v>14556</v>
      </c>
      <c r="AU976" s="4" t="s">
        <v>14557</v>
      </c>
      <c r="AV976" s="4" t="s">
        <v>14558</v>
      </c>
      <c r="AW976" s="4" t="s">
        <v>14556</v>
      </c>
      <c r="AX976" s="4" t="s">
        <v>14557</v>
      </c>
      <c r="AY976" s="4" t="s">
        <v>14559</v>
      </c>
      <c r="AZ976" s="4" t="s">
        <v>14556</v>
      </c>
      <c r="BA976" s="4" t="s">
        <v>14557</v>
      </c>
      <c r="BB976" s="4" t="s">
        <v>14560</v>
      </c>
      <c r="BC976" s="4" t="s">
        <v>14556</v>
      </c>
      <c r="BD976" s="4" t="s">
        <v>14557</v>
      </c>
      <c r="BE976" s="4" t="s">
        <v>14561</v>
      </c>
      <c r="BF976" s="4" t="s">
        <v>14556</v>
      </c>
      <c r="BG976" s="4" t="s">
        <v>14557</v>
      </c>
      <c r="BH976" s="4" t="s">
        <v>14562</v>
      </c>
      <c r="BI976" s="4" t="s">
        <v>14563</v>
      </c>
      <c r="BJ976" s="4" t="s">
        <v>14564</v>
      </c>
      <c r="BK976" s="4" t="s">
        <v>14565</v>
      </c>
      <c r="BL976" s="4" t="s">
        <v>14563</v>
      </c>
      <c r="BM976" s="4" t="s">
        <v>14564</v>
      </c>
      <c r="BN976" s="4" t="s">
        <v>14566</v>
      </c>
      <c r="BO976" s="4" t="s">
        <v>14563</v>
      </c>
      <c r="BP976" s="4" t="s">
        <v>14564</v>
      </c>
      <c r="BQ976" s="4" t="s">
        <v>229</v>
      </c>
      <c r="BR976" s="4" t="s">
        <v>229</v>
      </c>
      <c r="BS976" s="4" t="s">
        <v>229</v>
      </c>
      <c r="BT976" s="4" t="s">
        <v>229</v>
      </c>
      <c r="BU976" s="4" t="s">
        <v>229</v>
      </c>
      <c r="BV976" s="4" t="s">
        <v>229</v>
      </c>
      <c r="BY976" s="69">
        <v>350000</v>
      </c>
    </row>
    <row r="977" spans="1:77" ht="15.75" hidden="1">
      <c r="A977" s="51" t="s">
        <v>16406</v>
      </c>
      <c r="B977" s="3" t="s">
        <v>14503</v>
      </c>
      <c r="C977" s="4" t="s">
        <v>14504</v>
      </c>
      <c r="D977" s="4" t="s">
        <v>14505</v>
      </c>
      <c r="E977" s="4" t="s">
        <v>14506</v>
      </c>
      <c r="F977" s="4" t="s">
        <v>14507</v>
      </c>
      <c r="G977" s="4" t="s">
        <v>14508</v>
      </c>
      <c r="H977" s="3" t="s">
        <v>14</v>
      </c>
      <c r="I977" s="4" t="s">
        <v>16</v>
      </c>
      <c r="J977" s="4" t="s">
        <v>14567</v>
      </c>
      <c r="K977" s="5" t="s">
        <v>14568</v>
      </c>
      <c r="L977" s="6">
        <v>6</v>
      </c>
      <c r="M977" s="5" t="s">
        <v>129</v>
      </c>
      <c r="N977" s="90" t="s">
        <v>528</v>
      </c>
      <c r="O977" s="4" t="s">
        <v>153</v>
      </c>
      <c r="P977" s="90" t="s">
        <v>349</v>
      </c>
      <c r="Q977" s="4" t="s">
        <v>218</v>
      </c>
      <c r="R977" s="90" t="s">
        <v>840</v>
      </c>
      <c r="S977" s="4" t="s">
        <v>1022</v>
      </c>
      <c r="T977" s="68" t="str">
        <f t="shared" si="15"/>
        <v>4. Educación de calidad</v>
      </c>
      <c r="U977" s="90" t="s">
        <v>349</v>
      </c>
      <c r="V977" s="4" t="s">
        <v>350</v>
      </c>
      <c r="W977" s="90" t="s">
        <v>498</v>
      </c>
      <c r="X977" s="4" t="s">
        <v>693</v>
      </c>
      <c r="Y977" s="90" t="s">
        <v>528</v>
      </c>
      <c r="Z977" s="4" t="s">
        <v>694</v>
      </c>
      <c r="AA977" s="54" t="s">
        <v>16489</v>
      </c>
      <c r="AB977" s="3" t="s">
        <v>42</v>
      </c>
      <c r="AC977" s="4" t="s">
        <v>44</v>
      </c>
      <c r="AD977" s="4" t="s">
        <v>14569</v>
      </c>
      <c r="AE977" s="4" t="s">
        <v>14570</v>
      </c>
      <c r="AF977" s="4" t="s">
        <v>14571</v>
      </c>
      <c r="AG977" s="4" t="s">
        <v>14572</v>
      </c>
      <c r="AH977" s="3">
        <v>200</v>
      </c>
      <c r="AI977" s="4" t="s">
        <v>14573</v>
      </c>
      <c r="AJ977" s="4" t="s">
        <v>14574</v>
      </c>
      <c r="AK977" s="4" t="s">
        <v>403</v>
      </c>
      <c r="AL977" s="4" t="s">
        <v>14575</v>
      </c>
      <c r="AM977" s="6">
        <v>50</v>
      </c>
      <c r="AN977" s="3">
        <v>100</v>
      </c>
      <c r="AO977" s="6">
        <v>150</v>
      </c>
      <c r="AP977" s="6">
        <v>200</v>
      </c>
      <c r="AQ977" s="3" t="s">
        <v>14576</v>
      </c>
      <c r="AR977" s="5" t="s">
        <v>14577</v>
      </c>
      <c r="AS977" s="5" t="s">
        <v>14578</v>
      </c>
      <c r="AT977" s="4" t="s">
        <v>14579</v>
      </c>
      <c r="AU977" s="4" t="s">
        <v>13850</v>
      </c>
      <c r="AV977" s="4" t="s">
        <v>14580</v>
      </c>
      <c r="AW977" s="4" t="s">
        <v>14579</v>
      </c>
      <c r="AX977" s="4" t="s">
        <v>13850</v>
      </c>
      <c r="AY977" s="4" t="s">
        <v>14581</v>
      </c>
      <c r="AZ977" s="4" t="s">
        <v>14579</v>
      </c>
      <c r="BA977" s="4" t="s">
        <v>13850</v>
      </c>
      <c r="BB977" s="4" t="s">
        <v>14582</v>
      </c>
      <c r="BC977" s="4" t="s">
        <v>14579</v>
      </c>
      <c r="BD977" s="4" t="s">
        <v>13850</v>
      </c>
      <c r="BE977" s="4" t="s">
        <v>14583</v>
      </c>
      <c r="BF977" s="4" t="s">
        <v>14579</v>
      </c>
      <c r="BG977" s="4" t="s">
        <v>13850</v>
      </c>
      <c r="BH977" s="4" t="s">
        <v>14584</v>
      </c>
      <c r="BI977" s="4" t="s">
        <v>14579</v>
      </c>
      <c r="BJ977" s="4" t="s">
        <v>13850</v>
      </c>
      <c r="BK977" s="4" t="s">
        <v>14585</v>
      </c>
      <c r="BL977" s="4" t="s">
        <v>14579</v>
      </c>
      <c r="BM977" s="4" t="s">
        <v>13850</v>
      </c>
      <c r="BN977" s="4" t="s">
        <v>14586</v>
      </c>
      <c r="BO977" s="4" t="s">
        <v>14579</v>
      </c>
      <c r="BP977" s="4" t="s">
        <v>13850</v>
      </c>
      <c r="BQ977" s="4" t="s">
        <v>14587</v>
      </c>
      <c r="BR977" s="4" t="s">
        <v>14579</v>
      </c>
      <c r="BS977" s="4" t="s">
        <v>13850</v>
      </c>
      <c r="BT977" s="4" t="s">
        <v>229</v>
      </c>
      <c r="BU977" s="4" t="s">
        <v>229</v>
      </c>
      <c r="BV977" s="4" t="s">
        <v>229</v>
      </c>
      <c r="BY977" s="69">
        <v>132752200.09</v>
      </c>
    </row>
    <row r="978" spans="1:77" ht="15.75" hidden="1">
      <c r="A978" s="51" t="s">
        <v>16407</v>
      </c>
      <c r="B978" s="3" t="s">
        <v>14503</v>
      </c>
      <c r="C978" s="4" t="s">
        <v>14504</v>
      </c>
      <c r="D978" s="4" t="s">
        <v>14505</v>
      </c>
      <c r="E978" s="4" t="s">
        <v>14506</v>
      </c>
      <c r="F978" s="4" t="s">
        <v>14507</v>
      </c>
      <c r="G978" s="4" t="s">
        <v>14508</v>
      </c>
      <c r="H978" s="3" t="s">
        <v>231</v>
      </c>
      <c r="I978" s="4" t="s">
        <v>232</v>
      </c>
      <c r="J978" s="4" t="s">
        <v>14588</v>
      </c>
      <c r="K978" s="5" t="s">
        <v>14589</v>
      </c>
      <c r="L978" s="6">
        <v>6</v>
      </c>
      <c r="M978" s="5" t="s">
        <v>129</v>
      </c>
      <c r="N978" s="90" t="s">
        <v>498</v>
      </c>
      <c r="O978" s="5" t="s">
        <v>155</v>
      </c>
      <c r="P978" s="90" t="s">
        <v>497</v>
      </c>
      <c r="Q978" s="5" t="s">
        <v>221</v>
      </c>
      <c r="R978" s="90">
        <v>16</v>
      </c>
      <c r="S978" s="4" t="s">
        <v>31</v>
      </c>
      <c r="T978" s="68" t="str">
        <f t="shared" si="15"/>
        <v>16. Paz, justicia e instituciones sólidas</v>
      </c>
      <c r="U978" s="90" t="s">
        <v>497</v>
      </c>
      <c r="V978" s="4" t="s">
        <v>34</v>
      </c>
      <c r="W978" s="90" t="s">
        <v>3581</v>
      </c>
      <c r="X978" s="4" t="s">
        <v>235</v>
      </c>
      <c r="Y978" s="90" t="s">
        <v>349</v>
      </c>
      <c r="Z978" s="4" t="s">
        <v>236</v>
      </c>
      <c r="AA978" s="54" t="s">
        <v>16481</v>
      </c>
      <c r="AB978" s="3" t="s">
        <v>237</v>
      </c>
      <c r="AC978" s="4" t="s">
        <v>238</v>
      </c>
      <c r="AD978" s="4" t="s">
        <v>14590</v>
      </c>
      <c r="AE978" s="4" t="s">
        <v>14591</v>
      </c>
      <c r="AF978" s="4" t="s">
        <v>14592</v>
      </c>
      <c r="AG978" s="4" t="s">
        <v>14593</v>
      </c>
      <c r="AH978" s="3">
        <v>1</v>
      </c>
      <c r="AI978" s="4" t="s">
        <v>14594</v>
      </c>
      <c r="AJ978" s="4" t="s">
        <v>14595</v>
      </c>
      <c r="AK978" s="4" t="s">
        <v>7744</v>
      </c>
      <c r="AL978" s="4" t="s">
        <v>14596</v>
      </c>
      <c r="AM978" s="6">
        <v>1</v>
      </c>
      <c r="AN978" s="3">
        <v>1</v>
      </c>
      <c r="AO978" s="6">
        <v>1</v>
      </c>
      <c r="AP978" s="6">
        <v>1</v>
      </c>
      <c r="AQ978" s="3" t="s">
        <v>14597</v>
      </c>
      <c r="AR978" s="5" t="s">
        <v>14598</v>
      </c>
      <c r="AS978" s="5" t="s">
        <v>14599</v>
      </c>
      <c r="AT978" s="4" t="s">
        <v>14600</v>
      </c>
      <c r="AU978" s="4" t="s">
        <v>14601</v>
      </c>
      <c r="AV978" s="4" t="s">
        <v>229</v>
      </c>
      <c r="AW978" s="4" t="s">
        <v>229</v>
      </c>
      <c r="AX978" s="4" t="s">
        <v>229</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394283</v>
      </c>
    </row>
    <row r="979" spans="1:77" ht="15.75" hidden="1">
      <c r="A979" s="51" t="s">
        <v>16408</v>
      </c>
      <c r="B979" s="3" t="s">
        <v>14503</v>
      </c>
      <c r="C979" s="4" t="s">
        <v>14504</v>
      </c>
      <c r="D979" s="4" t="s">
        <v>14505</v>
      </c>
      <c r="E979" s="4" t="s">
        <v>14506</v>
      </c>
      <c r="F979" s="4" t="s">
        <v>14507</v>
      </c>
      <c r="G979" s="4" t="s">
        <v>14508</v>
      </c>
      <c r="H979" s="3" t="s">
        <v>248</v>
      </c>
      <c r="I979" s="4" t="s">
        <v>249</v>
      </c>
      <c r="J979" s="4" t="s">
        <v>14602</v>
      </c>
      <c r="K979" s="5" t="s">
        <v>14603</v>
      </c>
      <c r="L979" s="6">
        <v>6</v>
      </c>
      <c r="M979" s="5" t="s">
        <v>129</v>
      </c>
      <c r="N979" s="90">
        <v>3</v>
      </c>
      <c r="O979" s="4" t="s">
        <v>153</v>
      </c>
      <c r="P979" s="90">
        <v>2</v>
      </c>
      <c r="Q979" s="4" t="s">
        <v>218</v>
      </c>
      <c r="R979" s="90">
        <v>16</v>
      </c>
      <c r="S979" s="4" t="s">
        <v>31</v>
      </c>
      <c r="T979" s="68" t="str">
        <f t="shared" si="15"/>
        <v>16. Paz, justicia e instituciones sólidas</v>
      </c>
      <c r="U979" s="90" t="s">
        <v>528</v>
      </c>
      <c r="V979" s="4" t="s">
        <v>34</v>
      </c>
      <c r="W979" s="90" t="s">
        <v>4738</v>
      </c>
      <c r="X979" s="4" t="s">
        <v>37</v>
      </c>
      <c r="Y979" s="90" t="s">
        <v>528</v>
      </c>
      <c r="Z979" s="4" t="s">
        <v>252</v>
      </c>
      <c r="AA979" s="54" t="s">
        <v>16518</v>
      </c>
      <c r="AB979" s="3" t="s">
        <v>253</v>
      </c>
      <c r="AC979" s="4" t="s">
        <v>254</v>
      </c>
      <c r="AD979" s="4" t="s">
        <v>14604</v>
      </c>
      <c r="AE979" s="4" t="s">
        <v>14605</v>
      </c>
      <c r="AF979" s="4" t="s">
        <v>14606</v>
      </c>
      <c r="AG979" s="4" t="s">
        <v>14607</v>
      </c>
      <c r="AH979" s="3">
        <v>6</v>
      </c>
      <c r="AI979" s="4" t="s">
        <v>14608</v>
      </c>
      <c r="AJ979" s="4" t="s">
        <v>14609</v>
      </c>
      <c r="AK979" s="4" t="s">
        <v>844</v>
      </c>
      <c r="AL979" s="4" t="s">
        <v>14610</v>
      </c>
      <c r="AM979" s="3">
        <v>1</v>
      </c>
      <c r="AN979" s="3">
        <v>4</v>
      </c>
      <c r="AO979" s="3">
        <v>1</v>
      </c>
      <c r="AP979" s="8">
        <v>0</v>
      </c>
      <c r="AQ979" s="3" t="s">
        <v>14611</v>
      </c>
      <c r="AR979" s="5" t="s">
        <v>14612</v>
      </c>
      <c r="AS979" s="5" t="s">
        <v>14613</v>
      </c>
      <c r="AT979" s="4" t="s">
        <v>14600</v>
      </c>
      <c r="AU979" s="4" t="s">
        <v>14601</v>
      </c>
      <c r="AV979" s="4" t="s">
        <v>14614</v>
      </c>
      <c r="AW979" s="4" t="s">
        <v>14600</v>
      </c>
      <c r="AX979" s="4" t="s">
        <v>14601</v>
      </c>
      <c r="AY979" s="4" t="s">
        <v>14615</v>
      </c>
      <c r="AZ979" s="4" t="s">
        <v>14600</v>
      </c>
      <c r="BA979" s="4" t="s">
        <v>14601</v>
      </c>
      <c r="BB979" s="4" t="s">
        <v>14616</v>
      </c>
      <c r="BC979" s="4" t="s">
        <v>14600</v>
      </c>
      <c r="BD979" s="4" t="s">
        <v>14601</v>
      </c>
      <c r="BE979" s="4" t="s">
        <v>14617</v>
      </c>
      <c r="BF979" s="4" t="s">
        <v>14600</v>
      </c>
      <c r="BG979" s="4" t="s">
        <v>14601</v>
      </c>
      <c r="BH979" s="4" t="s">
        <v>14618</v>
      </c>
      <c r="BI979" s="4" t="s">
        <v>14600</v>
      </c>
      <c r="BJ979" s="4" t="s">
        <v>14601</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18101250</v>
      </c>
    </row>
    <row r="980" spans="1:77" ht="15.75" hidden="1">
      <c r="A980" s="51" t="s">
        <v>16409</v>
      </c>
      <c r="B980" s="3" t="s">
        <v>14503</v>
      </c>
      <c r="C980" s="4" t="s">
        <v>14504</v>
      </c>
      <c r="D980" s="4" t="s">
        <v>14505</v>
      </c>
      <c r="E980" s="4" t="s">
        <v>14506</v>
      </c>
      <c r="F980" s="4" t="s">
        <v>14507</v>
      </c>
      <c r="G980" s="4" t="s">
        <v>14508</v>
      </c>
      <c r="H980" s="3" t="s">
        <v>263</v>
      </c>
      <c r="I980" s="4" t="s">
        <v>264</v>
      </c>
      <c r="J980" s="4" t="s">
        <v>14619</v>
      </c>
      <c r="K980" s="5" t="s">
        <v>14620</v>
      </c>
      <c r="L980" s="6">
        <v>6</v>
      </c>
      <c r="M980" s="5" t="s">
        <v>129</v>
      </c>
      <c r="N980" s="90" t="s">
        <v>349</v>
      </c>
      <c r="O980" s="5" t="s">
        <v>152</v>
      </c>
      <c r="P980" s="90" t="s">
        <v>349</v>
      </c>
      <c r="Q980" s="5" t="s">
        <v>214</v>
      </c>
      <c r="R980" s="90">
        <v>5</v>
      </c>
      <c r="S980" s="4" t="s">
        <v>268</v>
      </c>
      <c r="T980" s="68" t="str">
        <f t="shared" si="15"/>
        <v xml:space="preserve">5. Igualdad de género </v>
      </c>
      <c r="U980" s="90" t="s">
        <v>497</v>
      </c>
      <c r="V980" s="4" t="s">
        <v>34</v>
      </c>
      <c r="W980" s="90" t="s">
        <v>349</v>
      </c>
      <c r="X980" s="4" t="s">
        <v>269</v>
      </c>
      <c r="Y980" s="90" t="s">
        <v>840</v>
      </c>
      <c r="Z980" s="4" t="s">
        <v>270</v>
      </c>
      <c r="AA980" s="54" t="s">
        <v>16482</v>
      </c>
      <c r="AB980" s="3" t="s">
        <v>271</v>
      </c>
      <c r="AC980" s="4" t="s">
        <v>272</v>
      </c>
      <c r="AD980" s="4" t="s">
        <v>14621</v>
      </c>
      <c r="AE980" s="4" t="s">
        <v>14622</v>
      </c>
      <c r="AF980" s="4" t="s">
        <v>14623</v>
      </c>
      <c r="AG980" s="4" t="s">
        <v>14624</v>
      </c>
      <c r="AH980" s="8">
        <v>1</v>
      </c>
      <c r="AI980" s="4" t="s">
        <v>14625</v>
      </c>
      <c r="AJ980" s="4" t="s">
        <v>14626</v>
      </c>
      <c r="AK980" s="4" t="s">
        <v>59</v>
      </c>
      <c r="AL980" s="4" t="s">
        <v>14627</v>
      </c>
      <c r="AM980" s="8">
        <v>0</v>
      </c>
      <c r="AN980" s="9">
        <v>0.4</v>
      </c>
      <c r="AO980" s="9">
        <v>0.8</v>
      </c>
      <c r="AP980" s="9">
        <v>1</v>
      </c>
      <c r="AQ980" s="3" t="s">
        <v>14628</v>
      </c>
      <c r="AR980" s="5" t="s">
        <v>14629</v>
      </c>
      <c r="AS980" s="5" t="s">
        <v>14630</v>
      </c>
      <c r="AT980" s="4" t="s">
        <v>14631</v>
      </c>
      <c r="AU980" s="4" t="s">
        <v>14632</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30000</v>
      </c>
    </row>
    <row r="981" spans="1:77" ht="15.75" hidden="1">
      <c r="A981" s="51" t="s">
        <v>16410</v>
      </c>
      <c r="B981" s="3" t="s">
        <v>14503</v>
      </c>
      <c r="C981" s="4" t="s">
        <v>14504</v>
      </c>
      <c r="D981" s="4" t="s">
        <v>14505</v>
      </c>
      <c r="E981" s="4" t="s">
        <v>14506</v>
      </c>
      <c r="F981" s="4" t="s">
        <v>14507</v>
      </c>
      <c r="G981" s="4" t="s">
        <v>14633</v>
      </c>
      <c r="H981" s="3" t="s">
        <v>282</v>
      </c>
      <c r="I981" s="4" t="s">
        <v>283</v>
      </c>
      <c r="J981" s="4" t="s">
        <v>14634</v>
      </c>
      <c r="K981" s="5" t="s">
        <v>14635</v>
      </c>
      <c r="L981" s="6">
        <v>6</v>
      </c>
      <c r="M981" s="5" t="s">
        <v>129</v>
      </c>
      <c r="N981" s="90" t="s">
        <v>349</v>
      </c>
      <c r="O981" s="4" t="s">
        <v>152</v>
      </c>
      <c r="P981" s="90" t="s">
        <v>349</v>
      </c>
      <c r="Q981" s="4" t="s">
        <v>214</v>
      </c>
      <c r="R981" s="90">
        <v>10</v>
      </c>
      <c r="S981" s="4" t="s">
        <v>286</v>
      </c>
      <c r="T981" s="68" t="str">
        <f t="shared" si="15"/>
        <v xml:space="preserve">10. Reducción de las desigualdades </v>
      </c>
      <c r="U981" s="90" t="s">
        <v>497</v>
      </c>
      <c r="V981" s="4" t="s">
        <v>34</v>
      </c>
      <c r="W981" s="90" t="s">
        <v>349</v>
      </c>
      <c r="X981" s="4" t="s">
        <v>269</v>
      </c>
      <c r="Y981" s="90" t="s">
        <v>840</v>
      </c>
      <c r="Z981" s="4" t="s">
        <v>270</v>
      </c>
      <c r="AA981" s="54" t="s">
        <v>16482</v>
      </c>
      <c r="AB981" s="3" t="s">
        <v>287</v>
      </c>
      <c r="AC981" s="4" t="s">
        <v>288</v>
      </c>
      <c r="AD981" s="4" t="s">
        <v>14636</v>
      </c>
      <c r="AE981" s="4" t="s">
        <v>14637</v>
      </c>
      <c r="AF981" s="4" t="s">
        <v>14638</v>
      </c>
      <c r="AG981" s="4" t="s">
        <v>14639</v>
      </c>
      <c r="AH981" s="8">
        <v>0.5</v>
      </c>
      <c r="AI981" s="4" t="s">
        <v>14640</v>
      </c>
      <c r="AJ981" s="4" t="s">
        <v>14641</v>
      </c>
      <c r="AK981" s="4" t="s">
        <v>59</v>
      </c>
      <c r="AL981" s="4" t="s">
        <v>14642</v>
      </c>
      <c r="AM981" s="9">
        <v>0.1</v>
      </c>
      <c r="AN981" s="9">
        <v>0.2</v>
      </c>
      <c r="AO981" s="9">
        <v>0.25</v>
      </c>
      <c r="AP981" s="9">
        <v>0.5</v>
      </c>
      <c r="AQ981" s="3" t="s">
        <v>14643</v>
      </c>
      <c r="AR981" s="5" t="s">
        <v>14644</v>
      </c>
      <c r="AS981" s="5" t="s">
        <v>14645</v>
      </c>
      <c r="AT981" s="4" t="s">
        <v>14631</v>
      </c>
      <c r="AU981" s="4" t="s">
        <v>14632</v>
      </c>
      <c r="AV981" s="4" t="s">
        <v>14646</v>
      </c>
      <c r="AW981" s="4" t="s">
        <v>14631</v>
      </c>
      <c r="AX981" s="4" t="s">
        <v>14632</v>
      </c>
      <c r="AY981" s="4" t="s">
        <v>229</v>
      </c>
      <c r="AZ981" s="4" t="s">
        <v>229</v>
      </c>
      <c r="BA981" s="4" t="s">
        <v>229</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30000</v>
      </c>
    </row>
    <row r="982" spans="1:77" ht="15.75" hidden="1">
      <c r="A982" s="51" t="s">
        <v>16411</v>
      </c>
      <c r="B982" s="3" t="s">
        <v>14503</v>
      </c>
      <c r="C982" s="4" t="s">
        <v>14504</v>
      </c>
      <c r="D982" s="4" t="s">
        <v>14505</v>
      </c>
      <c r="E982" s="4" t="s">
        <v>14506</v>
      </c>
      <c r="F982" s="4" t="s">
        <v>14507</v>
      </c>
      <c r="G982" s="4" t="s">
        <v>14633</v>
      </c>
      <c r="H982" s="3" t="s">
        <v>345</v>
      </c>
      <c r="I982" s="4" t="s">
        <v>346</v>
      </c>
      <c r="J982" s="4" t="s">
        <v>347</v>
      </c>
      <c r="K982" s="5" t="s">
        <v>14647</v>
      </c>
      <c r="L982" s="6">
        <v>6</v>
      </c>
      <c r="M982" s="5" t="s">
        <v>129</v>
      </c>
      <c r="N982" s="90" t="s">
        <v>349</v>
      </c>
      <c r="O982" s="5" t="s">
        <v>152</v>
      </c>
      <c r="P982" s="90" t="s">
        <v>349</v>
      </c>
      <c r="Q982" s="5" t="s">
        <v>214</v>
      </c>
      <c r="R982" s="90">
        <v>10</v>
      </c>
      <c r="S982" s="4" t="s">
        <v>286</v>
      </c>
      <c r="T982" s="68" t="str">
        <f t="shared" si="15"/>
        <v xml:space="preserve">10. Reducción de las desigualdades </v>
      </c>
      <c r="U982" s="90" t="s">
        <v>349</v>
      </c>
      <c r="V982" s="4" t="s">
        <v>350</v>
      </c>
      <c r="W982" s="90" t="s">
        <v>351</v>
      </c>
      <c r="X982" s="4" t="s">
        <v>352</v>
      </c>
      <c r="Y982" s="90" t="s">
        <v>353</v>
      </c>
      <c r="Z982" s="4" t="s">
        <v>354</v>
      </c>
      <c r="AA982" s="54" t="s">
        <v>1351</v>
      </c>
      <c r="AB982" s="3">
        <v>294</v>
      </c>
      <c r="AC982" s="4" t="s">
        <v>355</v>
      </c>
      <c r="AD982" s="4" t="s">
        <v>356</v>
      </c>
      <c r="AE982" s="4" t="s">
        <v>357</v>
      </c>
      <c r="AF982" s="4" t="s">
        <v>358</v>
      </c>
      <c r="AG982" s="4" t="s">
        <v>359</v>
      </c>
      <c r="AH982" s="8">
        <v>1</v>
      </c>
      <c r="AI982" s="4" t="s">
        <v>360</v>
      </c>
      <c r="AJ982" s="4" t="s">
        <v>361</v>
      </c>
      <c r="AK982" s="4" t="s">
        <v>59</v>
      </c>
      <c r="AL982" s="4" t="s">
        <v>362</v>
      </c>
      <c r="AM982" s="3">
        <v>0</v>
      </c>
      <c r="AN982" s="3">
        <v>0.5</v>
      </c>
      <c r="AO982" s="3">
        <v>1</v>
      </c>
      <c r="AP982" s="3">
        <v>1</v>
      </c>
      <c r="AQ982" s="3">
        <v>1</v>
      </c>
      <c r="AR982" s="4" t="s">
        <v>363</v>
      </c>
      <c r="AS982" s="4" t="s">
        <v>364</v>
      </c>
      <c r="AT982" s="4" t="s">
        <v>362</v>
      </c>
      <c r="AU982" s="4" t="s">
        <v>362</v>
      </c>
      <c r="BY982" s="69">
        <v>30000</v>
      </c>
    </row>
    <row r="983" spans="1:77" ht="15.75" hidden="1">
      <c r="A983" s="51" t="s">
        <v>16412</v>
      </c>
      <c r="B983" s="3" t="s">
        <v>14648</v>
      </c>
      <c r="C983" s="4" t="s">
        <v>14649</v>
      </c>
      <c r="D983" s="4" t="s">
        <v>14650</v>
      </c>
      <c r="E983" s="4" t="s">
        <v>14651</v>
      </c>
      <c r="F983" s="4" t="s">
        <v>14652</v>
      </c>
      <c r="G983" s="4" t="s">
        <v>14653</v>
      </c>
      <c r="H983" s="3" t="s">
        <v>7776</v>
      </c>
      <c r="I983" s="4" t="s">
        <v>7777</v>
      </c>
      <c r="J983" s="4" t="s">
        <v>14654</v>
      </c>
      <c r="K983" s="5" t="s">
        <v>14655</v>
      </c>
      <c r="L983" s="6">
        <v>6</v>
      </c>
      <c r="M983" s="5" t="s">
        <v>129</v>
      </c>
      <c r="N983" s="90" t="s">
        <v>349</v>
      </c>
      <c r="O983" s="4" t="s">
        <v>152</v>
      </c>
      <c r="P983" s="90" t="s">
        <v>497</v>
      </c>
      <c r="Q983" s="4" t="s">
        <v>213</v>
      </c>
      <c r="R983" s="90">
        <v>4</v>
      </c>
      <c r="S983" s="4" t="s">
        <v>1022</v>
      </c>
      <c r="T983" s="68" t="str">
        <f t="shared" si="15"/>
        <v>4. Educación de calidad</v>
      </c>
      <c r="U983" s="90" t="s">
        <v>349</v>
      </c>
      <c r="V983" s="4" t="s">
        <v>350</v>
      </c>
      <c r="W983" s="90" t="s">
        <v>840</v>
      </c>
      <c r="X983" s="4" t="s">
        <v>1039</v>
      </c>
      <c r="Y983" s="90" t="s">
        <v>497</v>
      </c>
      <c r="Z983" s="4" t="s">
        <v>1059</v>
      </c>
      <c r="AA983" s="54" t="s">
        <v>16501</v>
      </c>
      <c r="AB983" s="3" t="s">
        <v>1790</v>
      </c>
      <c r="AC983" s="4" t="s">
        <v>1791</v>
      </c>
      <c r="AD983" s="4" t="s">
        <v>14656</v>
      </c>
      <c r="AE983" s="4" t="s">
        <v>14657</v>
      </c>
      <c r="AF983" s="4" t="s">
        <v>14658</v>
      </c>
      <c r="AG983" s="4" t="s">
        <v>14659</v>
      </c>
      <c r="AH983" s="8">
        <v>1</v>
      </c>
      <c r="AI983" s="4" t="s">
        <v>14660</v>
      </c>
      <c r="AJ983" s="4" t="s">
        <v>14661</v>
      </c>
      <c r="AK983" s="4" t="s">
        <v>59</v>
      </c>
      <c r="AL983" s="4" t="s">
        <v>14662</v>
      </c>
      <c r="AM983" s="9">
        <v>0.25</v>
      </c>
      <c r="AN983" s="9">
        <v>0.5</v>
      </c>
      <c r="AO983" s="9">
        <v>0.75</v>
      </c>
      <c r="AP983" s="9">
        <v>1</v>
      </c>
      <c r="AQ983" s="3" t="s">
        <v>473</v>
      </c>
      <c r="AR983" s="5" t="s">
        <v>14663</v>
      </c>
      <c r="AS983" s="5" t="s">
        <v>14664</v>
      </c>
      <c r="AT983" s="4" t="s">
        <v>14665</v>
      </c>
      <c r="AU983" s="4" t="s">
        <v>14666</v>
      </c>
      <c r="AV983" s="4" t="s">
        <v>14667</v>
      </c>
      <c r="AW983" s="4" t="s">
        <v>14665</v>
      </c>
      <c r="AX983" s="4" t="s">
        <v>14666</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1500000</v>
      </c>
    </row>
    <row r="984" spans="1:77" ht="15.75" hidden="1">
      <c r="A984" s="51" t="s">
        <v>16421</v>
      </c>
      <c r="B984" s="3" t="s">
        <v>14648</v>
      </c>
      <c r="C984" s="4" t="s">
        <v>14649</v>
      </c>
      <c r="D984" s="4" t="s">
        <v>14650</v>
      </c>
      <c r="E984" s="4" t="s">
        <v>14651</v>
      </c>
      <c r="F984" s="4" t="s">
        <v>14652</v>
      </c>
      <c r="G984" s="4" t="s">
        <v>14653</v>
      </c>
      <c r="H984" s="3" t="s">
        <v>14745</v>
      </c>
      <c r="I984" s="4" t="s">
        <v>14746</v>
      </c>
      <c r="J984" s="4" t="s">
        <v>14747</v>
      </c>
      <c r="K984" s="5" t="s">
        <v>14748</v>
      </c>
      <c r="L984" s="6">
        <v>6</v>
      </c>
      <c r="M984" s="5" t="s">
        <v>129</v>
      </c>
      <c r="N984" s="90" t="s">
        <v>840</v>
      </c>
      <c r="O984" s="4" t="s">
        <v>154</v>
      </c>
      <c r="P984" s="90" t="s">
        <v>349</v>
      </c>
      <c r="Q984" s="4" t="s">
        <v>220</v>
      </c>
      <c r="R984" s="90">
        <v>4</v>
      </c>
      <c r="S984" s="4" t="s">
        <v>1022</v>
      </c>
      <c r="T984" s="68" t="str">
        <f t="shared" si="15"/>
        <v>4. Educación de calidad</v>
      </c>
      <c r="U984" s="90" t="s">
        <v>349</v>
      </c>
      <c r="V984" s="4" t="s">
        <v>350</v>
      </c>
      <c r="W984" s="90" t="s">
        <v>840</v>
      </c>
      <c r="X984" s="4" t="s">
        <v>1039</v>
      </c>
      <c r="Y984" s="90" t="s">
        <v>497</v>
      </c>
      <c r="Z984" s="4" t="s">
        <v>1059</v>
      </c>
      <c r="AA984" s="54" t="s">
        <v>16501</v>
      </c>
      <c r="AB984" s="3" t="s">
        <v>14749</v>
      </c>
      <c r="AC984" s="4" t="s">
        <v>14750</v>
      </c>
      <c r="AD984" s="4" t="s">
        <v>14751</v>
      </c>
      <c r="AE984" s="4" t="s">
        <v>14752</v>
      </c>
      <c r="AF984" s="4" t="s">
        <v>14753</v>
      </c>
      <c r="AG984" s="4" t="s">
        <v>14754</v>
      </c>
      <c r="AH984" s="8">
        <v>1</v>
      </c>
      <c r="AI984" s="4" t="s">
        <v>14755</v>
      </c>
      <c r="AJ984" s="4" t="s">
        <v>14756</v>
      </c>
      <c r="AK984" s="4" t="s">
        <v>59</v>
      </c>
      <c r="AL984" s="4" t="s">
        <v>14757</v>
      </c>
      <c r="AM984" s="9">
        <v>0.2</v>
      </c>
      <c r="AN984" s="9">
        <v>0.4</v>
      </c>
      <c r="AO984" s="9">
        <v>0.8</v>
      </c>
      <c r="AP984" s="9">
        <v>1</v>
      </c>
      <c r="AQ984" s="3" t="s">
        <v>14758</v>
      </c>
      <c r="AR984" s="5" t="s">
        <v>14759</v>
      </c>
      <c r="AS984" s="5" t="s">
        <v>14743</v>
      </c>
      <c r="AT984" s="4" t="s">
        <v>14680</v>
      </c>
      <c r="AU984" s="4" t="s">
        <v>14744</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43068730</v>
      </c>
    </row>
    <row r="985" spans="1:77" ht="15.75" hidden="1">
      <c r="A985" s="51" t="s">
        <v>16422</v>
      </c>
      <c r="B985" s="3" t="s">
        <v>14648</v>
      </c>
      <c r="C985" s="4" t="s">
        <v>14649</v>
      </c>
      <c r="D985" s="4" t="s">
        <v>14650</v>
      </c>
      <c r="E985" s="4" t="s">
        <v>14651</v>
      </c>
      <c r="F985" s="4" t="s">
        <v>14652</v>
      </c>
      <c r="G985" s="4" t="s">
        <v>14653</v>
      </c>
      <c r="H985" s="3" t="s">
        <v>14760</v>
      </c>
      <c r="I985" s="4" t="s">
        <v>14761</v>
      </c>
      <c r="J985" s="4" t="s">
        <v>14762</v>
      </c>
      <c r="K985" s="5" t="s">
        <v>14763</v>
      </c>
      <c r="L985" s="6">
        <v>6</v>
      </c>
      <c r="M985" s="5" t="s">
        <v>129</v>
      </c>
      <c r="N985" s="90" t="s">
        <v>840</v>
      </c>
      <c r="O985" s="5" t="s">
        <v>154</v>
      </c>
      <c r="P985" s="90" t="s">
        <v>497</v>
      </c>
      <c r="Q985" s="5" t="s">
        <v>219</v>
      </c>
      <c r="R985" s="90">
        <v>4</v>
      </c>
      <c r="S985" s="4" t="s">
        <v>1022</v>
      </c>
      <c r="T985" s="68" t="str">
        <f t="shared" si="15"/>
        <v>4. Educación de calidad</v>
      </c>
      <c r="U985" s="90" t="s">
        <v>349</v>
      </c>
      <c r="V985" s="4" t="s">
        <v>350</v>
      </c>
      <c r="W985" s="90" t="s">
        <v>840</v>
      </c>
      <c r="X985" s="4" t="s">
        <v>1039</v>
      </c>
      <c r="Y985" s="90" t="s">
        <v>497</v>
      </c>
      <c r="Z985" s="4" t="s">
        <v>1059</v>
      </c>
      <c r="AA985" s="54" t="s">
        <v>16501</v>
      </c>
      <c r="AB985" s="3" t="s">
        <v>14764</v>
      </c>
      <c r="AC985" s="4" t="s">
        <v>14765</v>
      </c>
      <c r="AD985" s="4" t="s">
        <v>14766</v>
      </c>
      <c r="AE985" s="4" t="s">
        <v>14657</v>
      </c>
      <c r="AF985" s="4" t="s">
        <v>14658</v>
      </c>
      <c r="AG985" s="4" t="s">
        <v>14659</v>
      </c>
      <c r="AH985" s="8">
        <v>1</v>
      </c>
      <c r="AI985" s="4" t="s">
        <v>14767</v>
      </c>
      <c r="AJ985" s="4" t="s">
        <v>14768</v>
      </c>
      <c r="AK985" s="4" t="s">
        <v>59</v>
      </c>
      <c r="AL985" s="4" t="s">
        <v>14676</v>
      </c>
      <c r="AM985" s="9">
        <v>0.1</v>
      </c>
      <c r="AN985" s="9">
        <v>0.2</v>
      </c>
      <c r="AO985" s="9">
        <v>0.8</v>
      </c>
      <c r="AP985" s="9">
        <v>1</v>
      </c>
      <c r="AQ985" s="3" t="s">
        <v>13915</v>
      </c>
      <c r="AR985" s="5" t="s">
        <v>14769</v>
      </c>
      <c r="AS985" s="5" t="s">
        <v>14770</v>
      </c>
      <c r="AT985" s="4" t="s">
        <v>14665</v>
      </c>
      <c r="AU985" s="4" t="s">
        <v>14666</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12531984</v>
      </c>
    </row>
    <row r="986" spans="1:77" ht="15.75" hidden="1">
      <c r="A986" s="51" t="s">
        <v>16413</v>
      </c>
      <c r="B986" s="3" t="s">
        <v>14648</v>
      </c>
      <c r="C986" s="4" t="s">
        <v>14649</v>
      </c>
      <c r="D986" s="4" t="s">
        <v>14650</v>
      </c>
      <c r="E986" s="4" t="s">
        <v>14651</v>
      </c>
      <c r="F986" s="4" t="s">
        <v>14652</v>
      </c>
      <c r="G986" s="4" t="s">
        <v>14653</v>
      </c>
      <c r="H986" s="3" t="s">
        <v>14668</v>
      </c>
      <c r="I986" s="4" t="s">
        <v>14669</v>
      </c>
      <c r="J986" s="4" t="s">
        <v>14670</v>
      </c>
      <c r="K986" s="5" t="s">
        <v>14671</v>
      </c>
      <c r="L986" s="6">
        <v>6</v>
      </c>
      <c r="M986" s="5" t="s">
        <v>129</v>
      </c>
      <c r="N986" s="90" t="s">
        <v>840</v>
      </c>
      <c r="O986" s="5" t="s">
        <v>154</v>
      </c>
      <c r="P986" s="90" t="s">
        <v>497</v>
      </c>
      <c r="Q986" s="5" t="s">
        <v>219</v>
      </c>
      <c r="R986" s="90">
        <v>4</v>
      </c>
      <c r="S986" s="4" t="s">
        <v>1022</v>
      </c>
      <c r="T986" s="68" t="str">
        <f t="shared" si="15"/>
        <v>4. Educación de calidad</v>
      </c>
      <c r="U986" s="90" t="s">
        <v>349</v>
      </c>
      <c r="V986" s="4" t="s">
        <v>350</v>
      </c>
      <c r="W986" s="90" t="s">
        <v>840</v>
      </c>
      <c r="X986" s="4" t="s">
        <v>1039</v>
      </c>
      <c r="Y986" s="90" t="s">
        <v>497</v>
      </c>
      <c r="Z986" s="4" t="s">
        <v>1059</v>
      </c>
      <c r="AA986" s="54" t="s">
        <v>16501</v>
      </c>
      <c r="AB986" s="3" t="s">
        <v>1060</v>
      </c>
      <c r="AC986" s="4" t="s">
        <v>1061</v>
      </c>
      <c r="AD986" s="4" t="s">
        <v>14672</v>
      </c>
      <c r="AE986" s="4" t="s">
        <v>14673</v>
      </c>
      <c r="AF986" s="4" t="s">
        <v>14654</v>
      </c>
      <c r="AG986" s="4" t="s">
        <v>14674</v>
      </c>
      <c r="AH986" s="3">
        <v>1</v>
      </c>
      <c r="AI986" s="4" t="s">
        <v>14675</v>
      </c>
      <c r="AJ986" s="4" t="s">
        <v>14661</v>
      </c>
      <c r="AK986" s="4" t="s">
        <v>844</v>
      </c>
      <c r="AL986" s="4" t="s">
        <v>14676</v>
      </c>
      <c r="AM986" s="3">
        <v>0.15</v>
      </c>
      <c r="AN986" s="3">
        <v>0.3</v>
      </c>
      <c r="AO986" s="3">
        <v>0.6</v>
      </c>
      <c r="AP986" s="3">
        <v>1</v>
      </c>
      <c r="AQ986" s="3" t="s">
        <v>14677</v>
      </c>
      <c r="AR986" s="5" t="s">
        <v>14678</v>
      </c>
      <c r="AS986" s="5" t="s">
        <v>14679</v>
      </c>
      <c r="AT986" s="4" t="s">
        <v>14680</v>
      </c>
      <c r="AU986" s="4" t="s">
        <v>14681</v>
      </c>
      <c r="AV986" s="4" t="s">
        <v>14682</v>
      </c>
      <c r="AW986" s="4" t="s">
        <v>14683</v>
      </c>
      <c r="AX986" s="4" t="s">
        <v>14684</v>
      </c>
      <c r="AY986" s="4" t="s">
        <v>14685</v>
      </c>
      <c r="AZ986" s="4" t="s">
        <v>14686</v>
      </c>
      <c r="BA986" s="4" t="s">
        <v>14687</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270000</v>
      </c>
    </row>
    <row r="987" spans="1:77" ht="15.75" hidden="1">
      <c r="A987" s="51" t="s">
        <v>16414</v>
      </c>
      <c r="B987" s="3" t="s">
        <v>14648</v>
      </c>
      <c r="C987" s="4" t="s">
        <v>14649</v>
      </c>
      <c r="D987" s="4" t="s">
        <v>14650</v>
      </c>
      <c r="E987" s="4" t="s">
        <v>14651</v>
      </c>
      <c r="F987" s="4" t="s">
        <v>14652</v>
      </c>
      <c r="G987" s="4" t="s">
        <v>14653</v>
      </c>
      <c r="H987" s="3" t="s">
        <v>14</v>
      </c>
      <c r="I987" s="4" t="s">
        <v>16</v>
      </c>
      <c r="J987" s="4" t="s">
        <v>14688</v>
      </c>
      <c r="K987" s="5" t="s">
        <v>14689</v>
      </c>
      <c r="L987" s="6">
        <v>6</v>
      </c>
      <c r="M987" s="5" t="s">
        <v>129</v>
      </c>
      <c r="N987" s="90" t="s">
        <v>528</v>
      </c>
      <c r="O987" s="4" t="s">
        <v>153</v>
      </c>
      <c r="P987" s="90" t="s">
        <v>349</v>
      </c>
      <c r="Q987" s="4" t="s">
        <v>218</v>
      </c>
      <c r="R987" s="90" t="s">
        <v>840</v>
      </c>
      <c r="S987" s="4" t="s">
        <v>1022</v>
      </c>
      <c r="T987" s="68" t="str">
        <f t="shared" si="15"/>
        <v>4. Educación de calidad</v>
      </c>
      <c r="U987" s="90" t="s">
        <v>349</v>
      </c>
      <c r="V987" s="4" t="s">
        <v>350</v>
      </c>
      <c r="W987" s="90" t="s">
        <v>840</v>
      </c>
      <c r="X987" s="4" t="s">
        <v>1039</v>
      </c>
      <c r="Y987" s="90" t="s">
        <v>497</v>
      </c>
      <c r="Z987" s="4" t="s">
        <v>1059</v>
      </c>
      <c r="AA987" s="54" t="s">
        <v>16501</v>
      </c>
      <c r="AB987" s="3" t="s">
        <v>42</v>
      </c>
      <c r="AC987" s="4" t="s">
        <v>44</v>
      </c>
      <c r="AD987" s="4" t="s">
        <v>14690</v>
      </c>
      <c r="AE987" s="4" t="s">
        <v>14691</v>
      </c>
      <c r="AF987" s="4" t="s">
        <v>14692</v>
      </c>
      <c r="AG987" s="4" t="s">
        <v>14693</v>
      </c>
      <c r="AH987" s="3">
        <v>1</v>
      </c>
      <c r="AI987" s="4" t="s">
        <v>14691</v>
      </c>
      <c r="AJ987" s="4" t="s">
        <v>14694</v>
      </c>
      <c r="AK987" s="4" t="s">
        <v>844</v>
      </c>
      <c r="AL987" s="4" t="s">
        <v>14695</v>
      </c>
      <c r="AM987" s="3">
        <v>1</v>
      </c>
      <c r="AN987" s="3">
        <v>1</v>
      </c>
      <c r="AO987" s="3">
        <v>1</v>
      </c>
      <c r="AP987" s="3">
        <v>1</v>
      </c>
      <c r="AQ987" s="6">
        <v>1</v>
      </c>
      <c r="AR987" s="5" t="s">
        <v>14693</v>
      </c>
      <c r="AS987" s="5" t="s">
        <v>14696</v>
      </c>
      <c r="AT987" s="4" t="s">
        <v>14697</v>
      </c>
      <c r="AU987" s="4" t="s">
        <v>6140</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36982059.399999999</v>
      </c>
    </row>
    <row r="988" spans="1:77" ht="15.75" hidden="1">
      <c r="A988" s="51" t="s">
        <v>16415</v>
      </c>
      <c r="B988" s="3" t="s">
        <v>14648</v>
      </c>
      <c r="C988" s="4" t="s">
        <v>14649</v>
      </c>
      <c r="D988" s="4" t="s">
        <v>14650</v>
      </c>
      <c r="E988" s="4" t="s">
        <v>14651</v>
      </c>
      <c r="F988" s="4" t="s">
        <v>14652</v>
      </c>
      <c r="G988" s="4" t="s">
        <v>14653</v>
      </c>
      <c r="H988" s="3" t="s">
        <v>231</v>
      </c>
      <c r="I988" s="4" t="s">
        <v>232</v>
      </c>
      <c r="J988" s="4" t="s">
        <v>14698</v>
      </c>
      <c r="K988" s="5" t="s">
        <v>14699</v>
      </c>
      <c r="L988" s="6">
        <v>6</v>
      </c>
      <c r="M988" s="5" t="s">
        <v>129</v>
      </c>
      <c r="N988" s="90" t="s">
        <v>528</v>
      </c>
      <c r="O988" s="5" t="s">
        <v>153</v>
      </c>
      <c r="P988" s="90" t="s">
        <v>349</v>
      </c>
      <c r="Q988" s="5" t="s">
        <v>218</v>
      </c>
      <c r="R988" s="90">
        <v>16</v>
      </c>
      <c r="S988" s="4" t="s">
        <v>31</v>
      </c>
      <c r="T988" s="68" t="str">
        <f t="shared" si="15"/>
        <v>16. Paz, justicia e instituciones sólidas</v>
      </c>
      <c r="U988" s="90" t="s">
        <v>497</v>
      </c>
      <c r="V988" s="4" t="s">
        <v>34</v>
      </c>
      <c r="W988" s="90" t="s">
        <v>3581</v>
      </c>
      <c r="X988" s="4" t="s">
        <v>235</v>
      </c>
      <c r="Y988" s="90" t="s">
        <v>349</v>
      </c>
      <c r="Z988" s="4" t="s">
        <v>236</v>
      </c>
      <c r="AA988" s="54" t="s">
        <v>16481</v>
      </c>
      <c r="AB988" s="3" t="s">
        <v>237</v>
      </c>
      <c r="AC988" s="4" t="s">
        <v>238</v>
      </c>
      <c r="AD988" s="4" t="s">
        <v>14700</v>
      </c>
      <c r="AE988" s="4" t="s">
        <v>14701</v>
      </c>
      <c r="AF988" s="4" t="s">
        <v>14702</v>
      </c>
      <c r="AG988" s="4" t="s">
        <v>14703</v>
      </c>
      <c r="AH988" s="3">
        <v>1</v>
      </c>
      <c r="AI988" s="4" t="s">
        <v>14704</v>
      </c>
      <c r="AJ988" s="4" t="s">
        <v>14694</v>
      </c>
      <c r="AK988" s="4" t="s">
        <v>844</v>
      </c>
      <c r="AL988" s="4" t="s">
        <v>14705</v>
      </c>
      <c r="AM988" s="3">
        <v>1</v>
      </c>
      <c r="AN988" s="3">
        <v>1</v>
      </c>
      <c r="AO988" s="3">
        <v>1</v>
      </c>
      <c r="AP988" s="3">
        <v>1</v>
      </c>
      <c r="AQ988" s="6">
        <v>1</v>
      </c>
      <c r="AR988" s="5" t="s">
        <v>14703</v>
      </c>
      <c r="AS988" s="5" t="s">
        <v>14706</v>
      </c>
      <c r="AT988" s="4" t="s">
        <v>14697</v>
      </c>
      <c r="AU988" s="4" t="s">
        <v>6140</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700000</v>
      </c>
    </row>
    <row r="989" spans="1:77" ht="15.75" hidden="1">
      <c r="A989" s="51" t="s">
        <v>16416</v>
      </c>
      <c r="B989" s="3" t="s">
        <v>14648</v>
      </c>
      <c r="C989" s="4" t="s">
        <v>14649</v>
      </c>
      <c r="D989" s="4" t="s">
        <v>14650</v>
      </c>
      <c r="E989" s="4" t="s">
        <v>14651</v>
      </c>
      <c r="F989" s="4" t="s">
        <v>14652</v>
      </c>
      <c r="G989" s="4" t="s">
        <v>14653</v>
      </c>
      <c r="H989" s="3" t="s">
        <v>248</v>
      </c>
      <c r="I989" s="4" t="s">
        <v>249</v>
      </c>
      <c r="J989" s="4" t="s">
        <v>14707</v>
      </c>
      <c r="K989" s="5" t="s">
        <v>14708</v>
      </c>
      <c r="L989" s="6">
        <v>6</v>
      </c>
      <c r="M989" s="5" t="s">
        <v>129</v>
      </c>
      <c r="N989" s="90">
        <v>3</v>
      </c>
      <c r="O989" s="4" t="s">
        <v>153</v>
      </c>
      <c r="P989" s="90">
        <v>2</v>
      </c>
      <c r="Q989" s="4" t="s">
        <v>218</v>
      </c>
      <c r="R989" s="90">
        <v>16</v>
      </c>
      <c r="S989" s="4" t="s">
        <v>31</v>
      </c>
      <c r="T989" s="68" t="str">
        <f t="shared" si="15"/>
        <v>16. Paz, justicia e instituciones sólidas</v>
      </c>
      <c r="U989" s="90" t="s">
        <v>528</v>
      </c>
      <c r="V989" s="4" t="s">
        <v>34</v>
      </c>
      <c r="W989" s="90" t="s">
        <v>4738</v>
      </c>
      <c r="X989" s="4" t="s">
        <v>37</v>
      </c>
      <c r="Y989" s="90" t="s">
        <v>528</v>
      </c>
      <c r="Z989" s="4" t="s">
        <v>252</v>
      </c>
      <c r="AA989" s="54" t="s">
        <v>16518</v>
      </c>
      <c r="AB989" s="3" t="s">
        <v>253</v>
      </c>
      <c r="AC989" s="4" t="s">
        <v>254</v>
      </c>
      <c r="AD989" s="4" t="s">
        <v>14709</v>
      </c>
      <c r="AE989" s="4" t="s">
        <v>14691</v>
      </c>
      <c r="AF989" s="4" t="s">
        <v>14710</v>
      </c>
      <c r="AG989" s="4" t="s">
        <v>14711</v>
      </c>
      <c r="AH989" s="3">
        <v>1</v>
      </c>
      <c r="AI989" s="4" t="s">
        <v>14691</v>
      </c>
      <c r="AJ989" s="4" t="s">
        <v>14694</v>
      </c>
      <c r="AK989" s="4" t="s">
        <v>844</v>
      </c>
      <c r="AL989" s="4" t="s">
        <v>14695</v>
      </c>
      <c r="AM989" s="3">
        <v>1</v>
      </c>
      <c r="AN989" s="3">
        <v>1</v>
      </c>
      <c r="AO989" s="3">
        <v>1</v>
      </c>
      <c r="AP989" s="3">
        <v>1</v>
      </c>
      <c r="AQ989" s="6">
        <v>1</v>
      </c>
      <c r="AR989" s="5" t="s">
        <v>14711</v>
      </c>
      <c r="AS989" s="5" t="s">
        <v>14712</v>
      </c>
      <c r="AT989" s="4" t="s">
        <v>14697</v>
      </c>
      <c r="AU989" s="4" t="s">
        <v>6140</v>
      </c>
      <c r="AV989" s="4" t="s">
        <v>229</v>
      </c>
      <c r="AW989" s="4" t="s">
        <v>229</v>
      </c>
      <c r="AX989" s="4" t="s">
        <v>229</v>
      </c>
      <c r="AY989" s="4" t="s">
        <v>229</v>
      </c>
      <c r="AZ989" s="4" t="s">
        <v>229</v>
      </c>
      <c r="BA989" s="4" t="s">
        <v>229</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700000</v>
      </c>
    </row>
    <row r="990" spans="1:77" ht="15.75" hidden="1">
      <c r="A990" s="51" t="s">
        <v>16417</v>
      </c>
      <c r="B990" s="3" t="s">
        <v>14648</v>
      </c>
      <c r="C990" s="4" t="s">
        <v>14649</v>
      </c>
      <c r="D990" s="4" t="s">
        <v>14650</v>
      </c>
      <c r="E990" s="4" t="s">
        <v>14651</v>
      </c>
      <c r="F990" s="4" t="s">
        <v>14652</v>
      </c>
      <c r="G990" s="4" t="s">
        <v>14653</v>
      </c>
      <c r="H990" s="3" t="s">
        <v>263</v>
      </c>
      <c r="I990" s="4" t="s">
        <v>264</v>
      </c>
      <c r="J990" s="4" t="s">
        <v>14713</v>
      </c>
      <c r="K990" s="5" t="s">
        <v>14714</v>
      </c>
      <c r="L990" s="6">
        <v>6</v>
      </c>
      <c r="M990" s="5" t="s">
        <v>129</v>
      </c>
      <c r="N990" s="90" t="s">
        <v>840</v>
      </c>
      <c r="O990" s="5" t="s">
        <v>154</v>
      </c>
      <c r="P990" s="90" t="s">
        <v>349</v>
      </c>
      <c r="Q990" s="5" t="s">
        <v>220</v>
      </c>
      <c r="R990" s="90">
        <v>5</v>
      </c>
      <c r="S990" s="4" t="s">
        <v>268</v>
      </c>
      <c r="T990" s="68" t="str">
        <f t="shared" si="15"/>
        <v xml:space="preserve">5. Igualdad de género </v>
      </c>
      <c r="U990" s="90" t="s">
        <v>497</v>
      </c>
      <c r="V990" s="4" t="s">
        <v>34</v>
      </c>
      <c r="W990" s="90" t="s">
        <v>349</v>
      </c>
      <c r="X990" s="4" t="s">
        <v>269</v>
      </c>
      <c r="Y990" s="90" t="s">
        <v>840</v>
      </c>
      <c r="Z990" s="4" t="s">
        <v>270</v>
      </c>
      <c r="AA990" s="54" t="s">
        <v>16482</v>
      </c>
      <c r="AB990" s="3" t="s">
        <v>271</v>
      </c>
      <c r="AC990" s="4" t="s">
        <v>272</v>
      </c>
      <c r="AD990" s="4" t="s">
        <v>14715</v>
      </c>
      <c r="AE990" s="4" t="s">
        <v>14716</v>
      </c>
      <c r="AF990" s="4" t="s">
        <v>14717</v>
      </c>
      <c r="AG990" s="4" t="s">
        <v>14718</v>
      </c>
      <c r="AH990" s="3">
        <v>8</v>
      </c>
      <c r="AI990" s="4" t="s">
        <v>14716</v>
      </c>
      <c r="AJ990" s="4" t="s">
        <v>14694</v>
      </c>
      <c r="AK990" s="4" t="s">
        <v>844</v>
      </c>
      <c r="AL990" s="4" t="s">
        <v>14719</v>
      </c>
      <c r="AM990" s="3">
        <v>2</v>
      </c>
      <c r="AN990" s="3">
        <v>4</v>
      </c>
      <c r="AO990" s="3">
        <v>6</v>
      </c>
      <c r="AP990" s="3">
        <v>8</v>
      </c>
      <c r="AQ990" s="6">
        <v>8</v>
      </c>
      <c r="AR990" s="5" t="s">
        <v>14720</v>
      </c>
      <c r="AS990" s="5" t="s">
        <v>14721</v>
      </c>
      <c r="AT990" s="4" t="s">
        <v>14722</v>
      </c>
      <c r="AU990" s="4" t="s">
        <v>14723</v>
      </c>
      <c r="AV990" s="4" t="s">
        <v>229</v>
      </c>
      <c r="AW990" s="4" t="s">
        <v>229</v>
      </c>
      <c r="AX990" s="4" t="s">
        <v>229</v>
      </c>
      <c r="AY990" s="4" t="s">
        <v>229</v>
      </c>
      <c r="AZ990" s="4" t="s">
        <v>229</v>
      </c>
      <c r="BA990" s="4" t="s">
        <v>229</v>
      </c>
      <c r="BB990" s="4" t="s">
        <v>229</v>
      </c>
      <c r="BC990" s="4" t="s">
        <v>229</v>
      </c>
      <c r="BD990" s="4" t="s">
        <v>229</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700000</v>
      </c>
    </row>
    <row r="991" spans="1:77" ht="15.75" hidden="1">
      <c r="A991" s="51" t="s">
        <v>16418</v>
      </c>
      <c r="B991" s="3" t="s">
        <v>14648</v>
      </c>
      <c r="C991" s="4" t="s">
        <v>14649</v>
      </c>
      <c r="D991" s="4" t="s">
        <v>14650</v>
      </c>
      <c r="E991" s="4" t="s">
        <v>14651</v>
      </c>
      <c r="F991" s="4" t="s">
        <v>14652</v>
      </c>
      <c r="G991" s="4" t="s">
        <v>14653</v>
      </c>
      <c r="H991" s="3" t="s">
        <v>282</v>
      </c>
      <c r="I991" s="4" t="s">
        <v>283</v>
      </c>
      <c r="J991" s="4" t="s">
        <v>14724</v>
      </c>
      <c r="K991" s="5" t="s">
        <v>14725</v>
      </c>
      <c r="L991" s="6">
        <v>6</v>
      </c>
      <c r="M991" s="5" t="s">
        <v>129</v>
      </c>
      <c r="N991" s="90" t="s">
        <v>840</v>
      </c>
      <c r="O991" s="4" t="s">
        <v>154</v>
      </c>
      <c r="P991" s="90" t="s">
        <v>349</v>
      </c>
      <c r="Q991" s="4" t="s">
        <v>220</v>
      </c>
      <c r="R991" s="90">
        <v>10</v>
      </c>
      <c r="S991" s="4" t="s">
        <v>286</v>
      </c>
      <c r="T991" s="68" t="str">
        <f t="shared" si="15"/>
        <v xml:space="preserve">10. Reducción de las desigualdades </v>
      </c>
      <c r="U991" s="90" t="s">
        <v>497</v>
      </c>
      <c r="V991" s="4" t="s">
        <v>34</v>
      </c>
      <c r="W991" s="90" t="s">
        <v>349</v>
      </c>
      <c r="X991" s="4" t="s">
        <v>269</v>
      </c>
      <c r="Y991" s="90" t="s">
        <v>840</v>
      </c>
      <c r="Z991" s="4" t="s">
        <v>270</v>
      </c>
      <c r="AA991" s="54" t="s">
        <v>16482</v>
      </c>
      <c r="AB991" s="3" t="s">
        <v>287</v>
      </c>
      <c r="AC991" s="4" t="s">
        <v>288</v>
      </c>
      <c r="AD991" s="4" t="s">
        <v>14726</v>
      </c>
      <c r="AE991" s="4" t="s">
        <v>14673</v>
      </c>
      <c r="AF991" s="4" t="s">
        <v>14727</v>
      </c>
      <c r="AG991" s="4" t="s">
        <v>14728</v>
      </c>
      <c r="AH991" s="3">
        <v>10</v>
      </c>
      <c r="AI991" s="4" t="s">
        <v>14716</v>
      </c>
      <c r="AJ991" s="4" t="s">
        <v>14694</v>
      </c>
      <c r="AK991" s="4" t="s">
        <v>844</v>
      </c>
      <c r="AL991" s="4" t="s">
        <v>14719</v>
      </c>
      <c r="AM991" s="3">
        <v>2</v>
      </c>
      <c r="AN991" s="3">
        <v>4</v>
      </c>
      <c r="AO991" s="3">
        <v>7</v>
      </c>
      <c r="AP991" s="3">
        <v>10</v>
      </c>
      <c r="AQ991" s="6">
        <v>10</v>
      </c>
      <c r="AR991" s="5" t="s">
        <v>14728</v>
      </c>
      <c r="AS991" s="5" t="s">
        <v>14721</v>
      </c>
      <c r="AT991" s="4" t="s">
        <v>14722</v>
      </c>
      <c r="AU991" s="4" t="s">
        <v>14723</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3500000</v>
      </c>
    </row>
    <row r="992" spans="1:77" ht="15.75" hidden="1">
      <c r="A992" s="51" t="s">
        <v>16419</v>
      </c>
      <c r="B992" s="3" t="s">
        <v>14648</v>
      </c>
      <c r="C992" s="4" t="s">
        <v>14649</v>
      </c>
      <c r="D992" s="4" t="s">
        <v>14650</v>
      </c>
      <c r="E992" s="4" t="s">
        <v>14651</v>
      </c>
      <c r="F992" s="4" t="s">
        <v>14652</v>
      </c>
      <c r="G992" s="4" t="s">
        <v>14653</v>
      </c>
      <c r="H992" s="3" t="s">
        <v>345</v>
      </c>
      <c r="I992" s="4" t="s">
        <v>346</v>
      </c>
      <c r="J992" s="4" t="s">
        <v>347</v>
      </c>
      <c r="K992" s="5" t="s">
        <v>14771</v>
      </c>
      <c r="L992" s="6">
        <v>6</v>
      </c>
      <c r="M992" s="5" t="s">
        <v>129</v>
      </c>
      <c r="N992" s="90" t="s">
        <v>840</v>
      </c>
      <c r="O992" s="5" t="s">
        <v>154</v>
      </c>
      <c r="P992" s="90" t="s">
        <v>349</v>
      </c>
      <c r="Q992" s="5" t="s">
        <v>220</v>
      </c>
      <c r="R992" s="90">
        <v>10</v>
      </c>
      <c r="S992" s="4" t="s">
        <v>286</v>
      </c>
      <c r="T992" s="68" t="str">
        <f t="shared" si="15"/>
        <v xml:space="preserve">10. Reducción de las desigualdades </v>
      </c>
      <c r="U992" s="90" t="s">
        <v>349</v>
      </c>
      <c r="V992" s="4" t="s">
        <v>350</v>
      </c>
      <c r="W992" s="90" t="s">
        <v>351</v>
      </c>
      <c r="X992" s="4" t="s">
        <v>352</v>
      </c>
      <c r="Y992" s="90" t="s">
        <v>353</v>
      </c>
      <c r="Z992" s="4" t="s">
        <v>354</v>
      </c>
      <c r="AA992" s="54" t="s">
        <v>1351</v>
      </c>
      <c r="AB992" s="3">
        <v>294</v>
      </c>
      <c r="AC992" s="4" t="s">
        <v>355</v>
      </c>
      <c r="AD992" s="4" t="s">
        <v>356</v>
      </c>
      <c r="AE992" s="4" t="s">
        <v>357</v>
      </c>
      <c r="AF992" s="4" t="s">
        <v>358</v>
      </c>
      <c r="AG992" s="4" t="s">
        <v>359</v>
      </c>
      <c r="AH992" s="8">
        <v>1</v>
      </c>
      <c r="AI992" s="4" t="s">
        <v>360</v>
      </c>
      <c r="AJ992" s="4" t="s">
        <v>361</v>
      </c>
      <c r="AK992" s="4" t="s">
        <v>59</v>
      </c>
      <c r="AL992" s="4" t="s">
        <v>362</v>
      </c>
      <c r="AM992" s="3">
        <v>0</v>
      </c>
      <c r="AN992" s="3">
        <v>0.5</v>
      </c>
      <c r="AO992" s="3">
        <v>1</v>
      </c>
      <c r="AP992" s="3">
        <v>1</v>
      </c>
      <c r="AQ992" s="3">
        <v>1</v>
      </c>
      <c r="AR992" s="4" t="s">
        <v>363</v>
      </c>
      <c r="AS992" s="4" t="s">
        <v>364</v>
      </c>
      <c r="AT992" s="4" t="s">
        <v>362</v>
      </c>
      <c r="AU992" s="4" t="s">
        <v>362</v>
      </c>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Y992" s="69">
        <v>3500000</v>
      </c>
    </row>
    <row r="993" spans="1:77" ht="15.75" hidden="1">
      <c r="A993" s="51" t="s">
        <v>16420</v>
      </c>
      <c r="B993" s="3" t="s">
        <v>14648</v>
      </c>
      <c r="C993" s="4" t="s">
        <v>14649</v>
      </c>
      <c r="D993" s="4" t="s">
        <v>14650</v>
      </c>
      <c r="E993" s="4" t="s">
        <v>14651</v>
      </c>
      <c r="F993" s="4" t="s">
        <v>14652</v>
      </c>
      <c r="G993" s="4" t="s">
        <v>14653</v>
      </c>
      <c r="H993" s="3" t="s">
        <v>14729</v>
      </c>
      <c r="I993" s="4" t="s">
        <v>14730</v>
      </c>
      <c r="J993" s="4" t="s">
        <v>14731</v>
      </c>
      <c r="K993" s="5" t="s">
        <v>14732</v>
      </c>
      <c r="L993" s="6">
        <v>6</v>
      </c>
      <c r="M993" s="5" t="s">
        <v>129</v>
      </c>
      <c r="N993" s="90" t="s">
        <v>840</v>
      </c>
      <c r="O993" s="5" t="s">
        <v>154</v>
      </c>
      <c r="P993" s="90" t="s">
        <v>497</v>
      </c>
      <c r="Q993" s="5" t="s">
        <v>219</v>
      </c>
      <c r="R993" s="90">
        <v>4</v>
      </c>
      <c r="S993" s="4" t="s">
        <v>1022</v>
      </c>
      <c r="T993" s="68" t="str">
        <f t="shared" si="15"/>
        <v>4. Educación de calidad</v>
      </c>
      <c r="U993" s="90" t="s">
        <v>349</v>
      </c>
      <c r="V993" s="4" t="s">
        <v>350</v>
      </c>
      <c r="W993" s="90" t="s">
        <v>840</v>
      </c>
      <c r="X993" s="4" t="s">
        <v>1039</v>
      </c>
      <c r="Y993" s="90" t="s">
        <v>497</v>
      </c>
      <c r="Z993" s="4" t="s">
        <v>1059</v>
      </c>
      <c r="AA993" s="54" t="s">
        <v>16501</v>
      </c>
      <c r="AB993" s="3" t="s">
        <v>14733</v>
      </c>
      <c r="AC993" s="4" t="s">
        <v>14734</v>
      </c>
      <c r="AD993" s="4" t="s">
        <v>14735</v>
      </c>
      <c r="AE993" s="4" t="s">
        <v>14736</v>
      </c>
      <c r="AF993" s="4" t="s">
        <v>14737</v>
      </c>
      <c r="AG993" s="4" t="s">
        <v>14738</v>
      </c>
      <c r="AH993" s="8">
        <v>1</v>
      </c>
      <c r="AI993" s="4" t="s">
        <v>14739</v>
      </c>
      <c r="AJ993" s="4" t="s">
        <v>14740</v>
      </c>
      <c r="AK993" s="4" t="s">
        <v>59</v>
      </c>
      <c r="AL993" s="4" t="s">
        <v>14741</v>
      </c>
      <c r="AM993" s="9">
        <v>0.1</v>
      </c>
      <c r="AN993" s="9">
        <v>0.3</v>
      </c>
      <c r="AO993" s="9">
        <v>0.7</v>
      </c>
      <c r="AP993" s="9">
        <v>1</v>
      </c>
      <c r="AQ993" s="3" t="s">
        <v>489</v>
      </c>
      <c r="AR993" s="5" t="s">
        <v>14742</v>
      </c>
      <c r="AS993" s="5" t="s">
        <v>14743</v>
      </c>
      <c r="AT993" s="4" t="s">
        <v>14680</v>
      </c>
      <c r="AU993" s="4" t="s">
        <v>14744</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180000000</v>
      </c>
    </row>
    <row r="994" spans="1:77" ht="15.75" hidden="1">
      <c r="A994" s="51" t="s">
        <v>16423</v>
      </c>
      <c r="B994" s="3" t="s">
        <v>14772</v>
      </c>
      <c r="C994" s="4" t="s">
        <v>14773</v>
      </c>
      <c r="D994" s="4" t="s">
        <v>14774</v>
      </c>
      <c r="E994" s="4" t="s">
        <v>14775</v>
      </c>
      <c r="F994" s="4" t="s">
        <v>14776</v>
      </c>
      <c r="G994" s="4" t="s">
        <v>14777</v>
      </c>
      <c r="H994" s="3" t="s">
        <v>14189</v>
      </c>
      <c r="I994" s="4" t="s">
        <v>14190</v>
      </c>
      <c r="J994" s="4" t="s">
        <v>14778</v>
      </c>
      <c r="K994" s="5" t="s">
        <v>14779</v>
      </c>
      <c r="L994" s="6">
        <v>6</v>
      </c>
      <c r="M994" s="5" t="s">
        <v>129</v>
      </c>
      <c r="N994" s="90" t="s">
        <v>349</v>
      </c>
      <c r="O994" s="4" t="s">
        <v>152</v>
      </c>
      <c r="P994" s="90" t="s">
        <v>349</v>
      </c>
      <c r="Q994" s="4" t="s">
        <v>214</v>
      </c>
      <c r="R994" s="90">
        <v>4</v>
      </c>
      <c r="S994" s="4" t="s">
        <v>1022</v>
      </c>
      <c r="T994" s="68" t="str">
        <f t="shared" si="15"/>
        <v>4. Educación de calidad</v>
      </c>
      <c r="U994" s="90" t="s">
        <v>349</v>
      </c>
      <c r="V994" s="4" t="s">
        <v>350</v>
      </c>
      <c r="W994" s="90" t="s">
        <v>498</v>
      </c>
      <c r="X994" s="4" t="s">
        <v>693</v>
      </c>
      <c r="Y994" s="90" t="s">
        <v>349</v>
      </c>
      <c r="Z994" s="4" t="s">
        <v>5352</v>
      </c>
      <c r="AA994" s="54" t="s">
        <v>16514</v>
      </c>
      <c r="AB994" s="3" t="s">
        <v>14780</v>
      </c>
      <c r="AC994" s="4" t="s">
        <v>14781</v>
      </c>
      <c r="AD994" s="4" t="s">
        <v>14782</v>
      </c>
      <c r="AE994" s="4" t="s">
        <v>14783</v>
      </c>
      <c r="AF994" s="4" t="s">
        <v>14784</v>
      </c>
      <c r="AG994" s="4" t="s">
        <v>14785</v>
      </c>
      <c r="AH994" s="3">
        <v>0.4</v>
      </c>
      <c r="AI994" s="4" t="s">
        <v>14786</v>
      </c>
      <c r="AJ994" s="4" t="s">
        <v>14787</v>
      </c>
      <c r="AK994" s="4" t="s">
        <v>471</v>
      </c>
      <c r="AL994" s="4" t="s">
        <v>14788</v>
      </c>
      <c r="AM994" s="3">
        <v>0.05</v>
      </c>
      <c r="AN994" s="3">
        <v>0.15</v>
      </c>
      <c r="AO994" s="3">
        <v>0.3</v>
      </c>
      <c r="AP994" s="3">
        <v>0.4</v>
      </c>
      <c r="AQ994" s="6">
        <v>1</v>
      </c>
      <c r="AR994" s="5" t="s">
        <v>14789</v>
      </c>
      <c r="AS994" s="5" t="s">
        <v>14790</v>
      </c>
      <c r="AT994" s="4" t="s">
        <v>14791</v>
      </c>
      <c r="AU994" s="4" t="s">
        <v>14792</v>
      </c>
      <c r="AV994" s="4" t="s">
        <v>14793</v>
      </c>
      <c r="AW994" s="4" t="s">
        <v>14791</v>
      </c>
      <c r="AX994" s="4" t="s">
        <v>14792</v>
      </c>
      <c r="AY994" s="4" t="s">
        <v>14794</v>
      </c>
      <c r="AZ994" s="4" t="s">
        <v>14795</v>
      </c>
      <c r="BA994" s="4" t="s">
        <v>14522</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90144590</v>
      </c>
    </row>
    <row r="995" spans="1:77" ht="15.75" hidden="1">
      <c r="A995" s="51" t="s">
        <v>16432</v>
      </c>
      <c r="B995" s="3" t="s">
        <v>14772</v>
      </c>
      <c r="C995" s="4" t="s">
        <v>14773</v>
      </c>
      <c r="D995" s="4" t="s">
        <v>14774</v>
      </c>
      <c r="E995" s="4" t="s">
        <v>14775</v>
      </c>
      <c r="F995" s="4" t="s">
        <v>14776</v>
      </c>
      <c r="G995" s="4" t="s">
        <v>14777</v>
      </c>
      <c r="H995" s="3" t="s">
        <v>14387</v>
      </c>
      <c r="I995" s="4" t="s">
        <v>14388</v>
      </c>
      <c r="J995" s="4" t="s">
        <v>14912</v>
      </c>
      <c r="K995" s="5" t="s">
        <v>14913</v>
      </c>
      <c r="L995" s="6">
        <v>6</v>
      </c>
      <c r="M995" s="5" t="s">
        <v>129</v>
      </c>
      <c r="N995" s="90">
        <v>2</v>
      </c>
      <c r="O995" s="4" t="s">
        <v>152</v>
      </c>
      <c r="P995" s="90">
        <v>2</v>
      </c>
      <c r="Q995" s="4" t="s">
        <v>214</v>
      </c>
      <c r="R995" s="90">
        <v>4</v>
      </c>
      <c r="S995" s="4" t="s">
        <v>1022</v>
      </c>
      <c r="T995" s="68" t="str">
        <f t="shared" si="15"/>
        <v>4. Educación de calidad</v>
      </c>
      <c r="U995" s="90" t="s">
        <v>528</v>
      </c>
      <c r="V995" s="4" t="s">
        <v>578</v>
      </c>
      <c r="W995" s="90" t="s">
        <v>353</v>
      </c>
      <c r="X995" s="4" t="s">
        <v>14265</v>
      </c>
      <c r="Y995" s="90" t="s">
        <v>840</v>
      </c>
      <c r="Z995" s="4" t="s">
        <v>14266</v>
      </c>
      <c r="AA995" s="54" t="s">
        <v>16538</v>
      </c>
      <c r="AB995" s="3" t="s">
        <v>14267</v>
      </c>
      <c r="AC995" s="4" t="s">
        <v>14268</v>
      </c>
      <c r="AD995" s="4" t="s">
        <v>14914</v>
      </c>
      <c r="AE995" s="4" t="s">
        <v>14915</v>
      </c>
      <c r="AF995" s="4" t="s">
        <v>14916</v>
      </c>
      <c r="AG995" s="4" t="s">
        <v>14917</v>
      </c>
      <c r="AH995" s="3">
        <v>0.3</v>
      </c>
      <c r="AI995" s="4" t="s">
        <v>14918</v>
      </c>
      <c r="AJ995" s="4" t="s">
        <v>14919</v>
      </c>
      <c r="AK995" s="4" t="s">
        <v>471</v>
      </c>
      <c r="AL995" s="4" t="s">
        <v>14920</v>
      </c>
      <c r="AM995" s="3">
        <v>0.4</v>
      </c>
      <c r="AN995" s="3">
        <v>0.4</v>
      </c>
      <c r="AO995" s="3">
        <v>0.3</v>
      </c>
      <c r="AP995" s="3">
        <v>0.3</v>
      </c>
      <c r="AQ995" s="3" t="s">
        <v>14921</v>
      </c>
      <c r="AR995" s="5" t="s">
        <v>14922</v>
      </c>
      <c r="AS995" s="5" t="s">
        <v>14923</v>
      </c>
      <c r="AT995" s="4" t="s">
        <v>14889</v>
      </c>
      <c r="AU995" s="4" t="s">
        <v>14890</v>
      </c>
      <c r="AV995" s="4" t="s">
        <v>14924</v>
      </c>
      <c r="AW995" s="4" t="s">
        <v>14889</v>
      </c>
      <c r="AX995" s="4" t="s">
        <v>14890</v>
      </c>
      <c r="AY995" s="4" t="s">
        <v>14925</v>
      </c>
      <c r="AZ995" s="4" t="s">
        <v>14889</v>
      </c>
      <c r="BA995" s="4" t="s">
        <v>14890</v>
      </c>
      <c r="BB995" s="4" t="s">
        <v>14926</v>
      </c>
      <c r="BC995" s="4" t="s">
        <v>14889</v>
      </c>
      <c r="BD995" s="4" t="s">
        <v>14890</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100000</v>
      </c>
    </row>
    <row r="996" spans="1:77" ht="15.75" hidden="1">
      <c r="A996" s="51" t="s">
        <v>16424</v>
      </c>
      <c r="B996" s="3" t="s">
        <v>14772</v>
      </c>
      <c r="C996" s="4" t="s">
        <v>14773</v>
      </c>
      <c r="D996" s="4" t="s">
        <v>14774</v>
      </c>
      <c r="E996" s="4" t="s">
        <v>14775</v>
      </c>
      <c r="F996" s="4" t="s">
        <v>14776</v>
      </c>
      <c r="G996" s="4" t="s">
        <v>14777</v>
      </c>
      <c r="H996" s="3" t="s">
        <v>14261</v>
      </c>
      <c r="I996" s="4" t="s">
        <v>14262</v>
      </c>
      <c r="J996" s="4" t="s">
        <v>14796</v>
      </c>
      <c r="K996" s="5" t="s">
        <v>14797</v>
      </c>
      <c r="L996" s="6">
        <v>6</v>
      </c>
      <c r="M996" s="5" t="s">
        <v>129</v>
      </c>
      <c r="N996" s="90">
        <v>2</v>
      </c>
      <c r="O996" s="5" t="s">
        <v>152</v>
      </c>
      <c r="P996" s="90">
        <v>1</v>
      </c>
      <c r="Q996" s="5" t="s">
        <v>213</v>
      </c>
      <c r="R996" s="90">
        <v>9</v>
      </c>
      <c r="S996" s="4" t="s">
        <v>7878</v>
      </c>
      <c r="T996" s="68" t="str">
        <f t="shared" si="15"/>
        <v>9. Industria, innovación e infraestructuras</v>
      </c>
      <c r="U996" s="90" t="s">
        <v>528</v>
      </c>
      <c r="V996" s="4" t="s">
        <v>578</v>
      </c>
      <c r="W996" s="90" t="s">
        <v>353</v>
      </c>
      <c r="X996" s="4" t="s">
        <v>14265</v>
      </c>
      <c r="Y996" s="90" t="s">
        <v>840</v>
      </c>
      <c r="Z996" s="4" t="s">
        <v>14266</v>
      </c>
      <c r="AA996" s="54" t="s">
        <v>16538</v>
      </c>
      <c r="AB996" s="3" t="s">
        <v>14267</v>
      </c>
      <c r="AC996" s="4" t="s">
        <v>14268</v>
      </c>
      <c r="AD996" s="4" t="s">
        <v>14798</v>
      </c>
      <c r="AE996" s="4" t="s">
        <v>14799</v>
      </c>
      <c r="AF996" s="4" t="s">
        <v>14800</v>
      </c>
      <c r="AG996" s="4" t="s">
        <v>14801</v>
      </c>
      <c r="AH996" s="8">
        <v>0.2</v>
      </c>
      <c r="AI996" s="4" t="s">
        <v>14802</v>
      </c>
      <c r="AJ996" s="4" t="s">
        <v>14803</v>
      </c>
      <c r="AK996" s="4" t="s">
        <v>59</v>
      </c>
      <c r="AL996" s="4" t="s">
        <v>14804</v>
      </c>
      <c r="AM996" s="9">
        <v>0.05</v>
      </c>
      <c r="AN996" s="9">
        <v>0.1</v>
      </c>
      <c r="AO996" s="9">
        <v>0.15</v>
      </c>
      <c r="AP996" s="9">
        <v>0.2</v>
      </c>
      <c r="AQ996" s="6">
        <v>0.9</v>
      </c>
      <c r="AR996" s="5" t="s">
        <v>14805</v>
      </c>
      <c r="AS996" s="5" t="s">
        <v>14806</v>
      </c>
      <c r="AT996" s="4" t="s">
        <v>14807</v>
      </c>
      <c r="AU996" s="4" t="s">
        <v>14808</v>
      </c>
      <c r="AV996" s="4" t="s">
        <v>14809</v>
      </c>
      <c r="AW996" s="4" t="s">
        <v>14807</v>
      </c>
      <c r="AX996" s="4" t="s">
        <v>14808</v>
      </c>
      <c r="AY996" s="4" t="s">
        <v>14810</v>
      </c>
      <c r="AZ996" s="4" t="s">
        <v>14807</v>
      </c>
      <c r="BA996" s="4" t="s">
        <v>14808</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818341019.10000002</v>
      </c>
    </row>
    <row r="997" spans="1:77" ht="15.75" hidden="1">
      <c r="A997" s="51" t="s">
        <v>16425</v>
      </c>
      <c r="B997" s="3" t="s">
        <v>14772</v>
      </c>
      <c r="C997" s="4" t="s">
        <v>14773</v>
      </c>
      <c r="D997" s="4" t="s">
        <v>14774</v>
      </c>
      <c r="E997" s="4" t="s">
        <v>14775</v>
      </c>
      <c r="F997" s="4" t="s">
        <v>14776</v>
      </c>
      <c r="G997" s="4" t="s">
        <v>14777</v>
      </c>
      <c r="H997" s="3" t="s">
        <v>14</v>
      </c>
      <c r="I997" s="4" t="s">
        <v>16</v>
      </c>
      <c r="J997" s="4" t="s">
        <v>14811</v>
      </c>
      <c r="K997" s="5" t="s">
        <v>14812</v>
      </c>
      <c r="L997" s="6">
        <v>6</v>
      </c>
      <c r="M997" s="5" t="s">
        <v>129</v>
      </c>
      <c r="N997" s="90" t="s">
        <v>349</v>
      </c>
      <c r="O997" s="4" t="s">
        <v>152</v>
      </c>
      <c r="P997" s="90" t="s">
        <v>349</v>
      </c>
      <c r="Q997" s="4" t="s">
        <v>214</v>
      </c>
      <c r="R997" s="90" t="s">
        <v>840</v>
      </c>
      <c r="S997" s="4" t="s">
        <v>1022</v>
      </c>
      <c r="T997" s="68" t="str">
        <f t="shared" si="15"/>
        <v>4. Educación de calidad</v>
      </c>
      <c r="U997" s="90" t="s">
        <v>349</v>
      </c>
      <c r="V997" s="4" t="s">
        <v>350</v>
      </c>
      <c r="W997" s="90" t="s">
        <v>498</v>
      </c>
      <c r="X997" s="4" t="s">
        <v>693</v>
      </c>
      <c r="Y997" s="90" t="s">
        <v>349</v>
      </c>
      <c r="Z997" s="4" t="s">
        <v>5352</v>
      </c>
      <c r="AA997" s="54" t="s">
        <v>16514</v>
      </c>
      <c r="AB997" s="3" t="s">
        <v>42</v>
      </c>
      <c r="AC997" s="4" t="s">
        <v>44</v>
      </c>
      <c r="AD997" s="4" t="s">
        <v>14813</v>
      </c>
      <c r="AE997" s="4" t="s">
        <v>14814</v>
      </c>
      <c r="AF997" s="4" t="s">
        <v>14815</v>
      </c>
      <c r="AG997" s="4" t="s">
        <v>14816</v>
      </c>
      <c r="AH997" s="3">
        <v>2220</v>
      </c>
      <c r="AI997" s="4" t="s">
        <v>14817</v>
      </c>
      <c r="AJ997" s="4" t="s">
        <v>14818</v>
      </c>
      <c r="AK997" s="4" t="s">
        <v>403</v>
      </c>
      <c r="AL997" s="4" t="s">
        <v>14819</v>
      </c>
      <c r="AM997" s="6">
        <v>500</v>
      </c>
      <c r="AN997" s="6">
        <v>1000</v>
      </c>
      <c r="AO997" s="6">
        <v>1500</v>
      </c>
      <c r="AP997" s="6">
        <v>2220</v>
      </c>
      <c r="AQ997" s="3" t="s">
        <v>14820</v>
      </c>
      <c r="AR997" s="5" t="s">
        <v>14821</v>
      </c>
      <c r="AS997" s="5" t="s">
        <v>14822</v>
      </c>
      <c r="AT997" s="4" t="s">
        <v>14823</v>
      </c>
      <c r="AU997" s="4" t="s">
        <v>508</v>
      </c>
      <c r="AV997" s="4" t="s">
        <v>14824</v>
      </c>
      <c r="AW997" s="4" t="s">
        <v>14823</v>
      </c>
      <c r="AX997" s="4" t="s">
        <v>508</v>
      </c>
      <c r="AY997" s="4" t="s">
        <v>14825</v>
      </c>
      <c r="AZ997" s="4" t="s">
        <v>14823</v>
      </c>
      <c r="BA997" s="4" t="s">
        <v>508</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683793</v>
      </c>
    </row>
    <row r="998" spans="1:77" ht="15.75" hidden="1">
      <c r="A998" s="51" t="s">
        <v>16426</v>
      </c>
      <c r="B998" s="3" t="s">
        <v>14772</v>
      </c>
      <c r="C998" s="4" t="s">
        <v>14773</v>
      </c>
      <c r="D998" s="4" t="s">
        <v>14774</v>
      </c>
      <c r="E998" s="4" t="s">
        <v>14775</v>
      </c>
      <c r="F998" s="4" t="s">
        <v>14776</v>
      </c>
      <c r="G998" s="4" t="s">
        <v>14777</v>
      </c>
      <c r="H998" s="3" t="s">
        <v>231</v>
      </c>
      <c r="I998" s="4" t="s">
        <v>232</v>
      </c>
      <c r="J998" s="4" t="s">
        <v>14826</v>
      </c>
      <c r="K998" s="5" t="s">
        <v>14827</v>
      </c>
      <c r="L998" s="6">
        <v>6</v>
      </c>
      <c r="M998" s="5" t="s">
        <v>129</v>
      </c>
      <c r="N998" s="90" t="s">
        <v>498</v>
      </c>
      <c r="O998" s="5" t="s">
        <v>155</v>
      </c>
      <c r="P998" s="90" t="s">
        <v>497</v>
      </c>
      <c r="Q998" s="5" t="s">
        <v>221</v>
      </c>
      <c r="R998" s="90">
        <v>16</v>
      </c>
      <c r="S998" s="4" t="s">
        <v>31</v>
      </c>
      <c r="T998" s="68" t="str">
        <f t="shared" si="15"/>
        <v>16. Paz, justicia e instituciones sólidas</v>
      </c>
      <c r="U998" s="90" t="s">
        <v>497</v>
      </c>
      <c r="V998" s="4" t="s">
        <v>34</v>
      </c>
      <c r="W998" s="90" t="s">
        <v>3581</v>
      </c>
      <c r="X998" s="4" t="s">
        <v>235</v>
      </c>
      <c r="Y998" s="90" t="s">
        <v>349</v>
      </c>
      <c r="Z998" s="4" t="s">
        <v>236</v>
      </c>
      <c r="AA998" s="54" t="s">
        <v>16481</v>
      </c>
      <c r="AB998" s="3" t="s">
        <v>237</v>
      </c>
      <c r="AC998" s="4" t="s">
        <v>238</v>
      </c>
      <c r="AD998" s="4" t="s">
        <v>14828</v>
      </c>
      <c r="AE998" s="4" t="s">
        <v>14829</v>
      </c>
      <c r="AF998" s="4" t="s">
        <v>14830</v>
      </c>
      <c r="AG998" s="4" t="s">
        <v>14831</v>
      </c>
      <c r="AH998" s="3">
        <v>15</v>
      </c>
      <c r="AI998" s="4" t="s">
        <v>14832</v>
      </c>
      <c r="AJ998" s="4" t="s">
        <v>14833</v>
      </c>
      <c r="AK998" s="4" t="s">
        <v>6478</v>
      </c>
      <c r="AL998" s="4" t="s">
        <v>14834</v>
      </c>
      <c r="AM998" s="3">
        <v>3</v>
      </c>
      <c r="AN998" s="3">
        <v>5</v>
      </c>
      <c r="AO998" s="6">
        <v>10</v>
      </c>
      <c r="AP998" s="6">
        <v>15</v>
      </c>
      <c r="AQ998" s="3" t="s">
        <v>14835</v>
      </c>
      <c r="AR998" s="5" t="s">
        <v>14836</v>
      </c>
      <c r="AS998" s="5" t="s">
        <v>14837</v>
      </c>
      <c r="AT998" s="4" t="s">
        <v>14838</v>
      </c>
      <c r="AU998" s="4" t="s">
        <v>14839</v>
      </c>
      <c r="AV998" s="4" t="s">
        <v>14840</v>
      </c>
      <c r="AW998" s="4" t="s">
        <v>14838</v>
      </c>
      <c r="AX998" s="4" t="s">
        <v>14839</v>
      </c>
      <c r="AY998" s="4" t="s">
        <v>14841</v>
      </c>
      <c r="AZ998" s="4" t="s">
        <v>14838</v>
      </c>
      <c r="BA998" s="4" t="s">
        <v>14839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50000</v>
      </c>
    </row>
    <row r="999" spans="1:77" ht="15.75" hidden="1">
      <c r="A999" s="51" t="s">
        <v>16427</v>
      </c>
      <c r="B999" s="3" t="s">
        <v>14772</v>
      </c>
      <c r="C999" s="4" t="s">
        <v>14773</v>
      </c>
      <c r="D999" s="4" t="s">
        <v>14774</v>
      </c>
      <c r="E999" s="4" t="s">
        <v>14775</v>
      </c>
      <c r="F999" s="4" t="s">
        <v>14776</v>
      </c>
      <c r="G999" s="4" t="s">
        <v>14777</v>
      </c>
      <c r="H999" s="3" t="s">
        <v>248</v>
      </c>
      <c r="I999" s="4" t="s">
        <v>249</v>
      </c>
      <c r="J999" s="4" t="s">
        <v>14842</v>
      </c>
      <c r="K999" s="5" t="s">
        <v>14843</v>
      </c>
      <c r="L999" s="6">
        <v>6</v>
      </c>
      <c r="M999" s="5" t="s">
        <v>129</v>
      </c>
      <c r="N999" s="90">
        <v>3</v>
      </c>
      <c r="O999" s="4" t="s">
        <v>153</v>
      </c>
      <c r="P999" s="90">
        <v>2</v>
      </c>
      <c r="Q999" s="4" t="s">
        <v>218</v>
      </c>
      <c r="R999" s="90">
        <v>16</v>
      </c>
      <c r="S999" s="4" t="s">
        <v>31</v>
      </c>
      <c r="T999" s="68" t="str">
        <f t="shared" si="15"/>
        <v>16. Paz, justicia e instituciones sólidas</v>
      </c>
      <c r="U999" s="90" t="s">
        <v>528</v>
      </c>
      <c r="V999" s="4" t="s">
        <v>34</v>
      </c>
      <c r="W999" s="90" t="s">
        <v>4738</v>
      </c>
      <c r="X999" s="4" t="s">
        <v>37</v>
      </c>
      <c r="Y999" s="90" t="s">
        <v>528</v>
      </c>
      <c r="Z999" s="4" t="s">
        <v>252</v>
      </c>
      <c r="AA999" s="54" t="s">
        <v>16518</v>
      </c>
      <c r="AB999" s="3" t="s">
        <v>253</v>
      </c>
      <c r="AC999" s="4" t="s">
        <v>254</v>
      </c>
      <c r="AD999" s="4" t="s">
        <v>14844</v>
      </c>
      <c r="AE999" s="4" t="s">
        <v>14845</v>
      </c>
      <c r="AF999" s="4" t="s">
        <v>14846</v>
      </c>
      <c r="AG999" s="4" t="s">
        <v>14847</v>
      </c>
      <c r="AH999" s="8">
        <v>0.9</v>
      </c>
      <c r="AI999" s="4" t="s">
        <v>14848</v>
      </c>
      <c r="AJ999" s="4" t="s">
        <v>14849</v>
      </c>
      <c r="AK999" s="4" t="s">
        <v>59</v>
      </c>
      <c r="AL999" s="4" t="s">
        <v>14850</v>
      </c>
      <c r="AM999" s="9">
        <v>0.2</v>
      </c>
      <c r="AN999" s="9">
        <v>0.2</v>
      </c>
      <c r="AO999" s="9">
        <v>0.25</v>
      </c>
      <c r="AP999" s="9">
        <v>0.25</v>
      </c>
      <c r="AQ999" s="3" t="s">
        <v>14851</v>
      </c>
      <c r="AR999" s="5" t="s">
        <v>14852</v>
      </c>
      <c r="AS999" s="5" t="s">
        <v>14853</v>
      </c>
      <c r="AT999" s="4" t="s">
        <v>14854</v>
      </c>
      <c r="AU999" s="4" t="s">
        <v>14855</v>
      </c>
      <c r="AV999" s="4" t="s">
        <v>14856</v>
      </c>
      <c r="AW999" s="4" t="s">
        <v>14857</v>
      </c>
      <c r="AX999" s="4" t="s">
        <v>14858</v>
      </c>
      <c r="AY999" s="4" t="s">
        <v>14859</v>
      </c>
      <c r="AZ999" s="4" t="s">
        <v>14854</v>
      </c>
      <c r="BA999" s="4" t="s">
        <v>14855</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75000</v>
      </c>
    </row>
    <row r="1000" spans="1:77" ht="15.75" hidden="1">
      <c r="A1000" s="51" t="s">
        <v>16428</v>
      </c>
      <c r="B1000" s="3" t="s">
        <v>14772</v>
      </c>
      <c r="C1000" s="4" t="s">
        <v>14773</v>
      </c>
      <c r="D1000" s="4" t="s">
        <v>14774</v>
      </c>
      <c r="E1000" s="4" t="s">
        <v>14775</v>
      </c>
      <c r="F1000" s="4" t="s">
        <v>14776</v>
      </c>
      <c r="G1000" s="4" t="s">
        <v>14777</v>
      </c>
      <c r="H1000" s="3" t="s">
        <v>263</v>
      </c>
      <c r="I1000" s="4" t="s">
        <v>264</v>
      </c>
      <c r="J1000" s="4" t="s">
        <v>14860</v>
      </c>
      <c r="K1000" s="5" t="s">
        <v>14861</v>
      </c>
      <c r="L1000" s="6">
        <v>6</v>
      </c>
      <c r="M1000" s="5" t="s">
        <v>129</v>
      </c>
      <c r="N1000" s="90" t="s">
        <v>349</v>
      </c>
      <c r="O1000" s="5" t="s">
        <v>152</v>
      </c>
      <c r="P1000" s="90" t="s">
        <v>349</v>
      </c>
      <c r="Q1000" s="5" t="s">
        <v>214</v>
      </c>
      <c r="R1000" s="90">
        <v>5</v>
      </c>
      <c r="S1000" s="4" t="s">
        <v>268</v>
      </c>
      <c r="T1000" s="68" t="str">
        <f t="shared" si="15"/>
        <v xml:space="preserve">5. Igualdad de género </v>
      </c>
      <c r="U1000" s="90" t="s">
        <v>497</v>
      </c>
      <c r="V1000" s="4" t="s">
        <v>34</v>
      </c>
      <c r="W1000" s="90" t="s">
        <v>349</v>
      </c>
      <c r="X1000" s="4" t="s">
        <v>269</v>
      </c>
      <c r="Y1000" s="90" t="s">
        <v>840</v>
      </c>
      <c r="Z1000" s="4" t="s">
        <v>270</v>
      </c>
      <c r="AA1000" s="54" t="s">
        <v>16482</v>
      </c>
      <c r="AB1000" s="3" t="s">
        <v>271</v>
      </c>
      <c r="AC1000" s="4" t="s">
        <v>272</v>
      </c>
      <c r="AD1000" s="4" t="s">
        <v>14862</v>
      </c>
      <c r="AE1000" s="4" t="s">
        <v>14863</v>
      </c>
      <c r="AF1000" s="4" t="s">
        <v>14864</v>
      </c>
      <c r="AG1000" s="4" t="s">
        <v>14865</v>
      </c>
      <c r="AH1000" s="3">
        <v>4</v>
      </c>
      <c r="AI1000" s="4" t="s">
        <v>14866</v>
      </c>
      <c r="AJ1000" s="4" t="s">
        <v>14867</v>
      </c>
      <c r="AK1000" s="4" t="s">
        <v>844</v>
      </c>
      <c r="AL1000" s="4" t="s">
        <v>14868</v>
      </c>
      <c r="AM1000" s="3">
        <v>1</v>
      </c>
      <c r="AN1000" s="3">
        <v>1</v>
      </c>
      <c r="AO1000" s="3">
        <v>1</v>
      </c>
      <c r="AP1000" s="3">
        <v>1</v>
      </c>
      <c r="AQ1000" s="6">
        <v>8</v>
      </c>
      <c r="AR1000" s="5" t="s">
        <v>14869</v>
      </c>
      <c r="AS1000" s="5" t="s">
        <v>14870</v>
      </c>
      <c r="AT1000" s="4" t="s">
        <v>14871</v>
      </c>
      <c r="AU1000" s="4" t="s">
        <v>14872</v>
      </c>
      <c r="AV1000" s="4" t="s">
        <v>14873</v>
      </c>
      <c r="AW1000" s="4" t="s">
        <v>14871</v>
      </c>
      <c r="AX1000" s="4" t="s">
        <v>14872</v>
      </c>
      <c r="AY1000" s="4" t="s">
        <v>14874</v>
      </c>
      <c r="AZ1000" s="4" t="s">
        <v>14807</v>
      </c>
      <c r="BA1000" s="4" t="s">
        <v>14808</v>
      </c>
      <c r="BB1000" s="4" t="s">
        <v>14875</v>
      </c>
      <c r="BC1000" s="4" t="s">
        <v>14871</v>
      </c>
      <c r="BD1000" s="4" t="s">
        <v>14872</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50000</v>
      </c>
    </row>
    <row r="1001" spans="1:77" ht="15.75" hidden="1">
      <c r="A1001" s="51" t="s">
        <v>16429</v>
      </c>
      <c r="B1001" s="3" t="s">
        <v>14772</v>
      </c>
      <c r="C1001" s="4" t="s">
        <v>14773</v>
      </c>
      <c r="D1001" s="4" t="s">
        <v>14774</v>
      </c>
      <c r="E1001" s="4" t="s">
        <v>14775</v>
      </c>
      <c r="F1001" s="4" t="s">
        <v>14776</v>
      </c>
      <c r="G1001" s="4" t="s">
        <v>14777</v>
      </c>
      <c r="H1001" s="3" t="s">
        <v>282</v>
      </c>
      <c r="I1001" s="4" t="s">
        <v>283</v>
      </c>
      <c r="J1001" s="4" t="s">
        <v>14876</v>
      </c>
      <c r="K1001" s="5" t="s">
        <v>14877</v>
      </c>
      <c r="L1001" s="6">
        <v>6</v>
      </c>
      <c r="M1001" s="5" t="s">
        <v>129</v>
      </c>
      <c r="N1001" s="90" t="s">
        <v>349</v>
      </c>
      <c r="O1001" s="4" t="s">
        <v>152</v>
      </c>
      <c r="P1001" s="90" t="s">
        <v>349</v>
      </c>
      <c r="Q1001" s="4" t="s">
        <v>214</v>
      </c>
      <c r="R1001" s="90">
        <v>10</v>
      </c>
      <c r="S1001" s="4" t="s">
        <v>286</v>
      </c>
      <c r="T1001" s="68" t="str">
        <f t="shared" si="15"/>
        <v xml:space="preserve">10. Reducción de las desigualdades </v>
      </c>
      <c r="U1001" s="90" t="s">
        <v>497</v>
      </c>
      <c r="V1001" s="4" t="s">
        <v>34</v>
      </c>
      <c r="W1001" s="90" t="s">
        <v>349</v>
      </c>
      <c r="X1001" s="4" t="s">
        <v>269</v>
      </c>
      <c r="Y1001" s="90" t="s">
        <v>840</v>
      </c>
      <c r="Z1001" s="4" t="s">
        <v>270</v>
      </c>
      <c r="AA1001" s="54" t="s">
        <v>16482</v>
      </c>
      <c r="AB1001" s="3" t="s">
        <v>287</v>
      </c>
      <c r="AC1001" s="4" t="s">
        <v>288</v>
      </c>
      <c r="AD1001" s="4" t="s">
        <v>14878</v>
      </c>
      <c r="AE1001" s="4" t="s">
        <v>14879</v>
      </c>
      <c r="AF1001" s="4" t="s">
        <v>14880</v>
      </c>
      <c r="AG1001" s="4" t="s">
        <v>14881</v>
      </c>
      <c r="AH1001" s="3">
        <v>5</v>
      </c>
      <c r="AI1001" s="4" t="s">
        <v>14882</v>
      </c>
      <c r="AJ1001" s="4" t="s">
        <v>14883</v>
      </c>
      <c r="AK1001" s="4" t="s">
        <v>14884</v>
      </c>
      <c r="AL1001" s="4" t="s">
        <v>14885</v>
      </c>
      <c r="AM1001" s="6">
        <v>1</v>
      </c>
      <c r="AN1001" s="6">
        <v>2</v>
      </c>
      <c r="AO1001" s="6">
        <v>3</v>
      </c>
      <c r="AP1001" s="6">
        <v>5</v>
      </c>
      <c r="AQ1001" s="3" t="s">
        <v>14886</v>
      </c>
      <c r="AR1001" s="5" t="s">
        <v>14887</v>
      </c>
      <c r="AS1001" s="5" t="s">
        <v>14888</v>
      </c>
      <c r="AT1001" s="4" t="s">
        <v>14889</v>
      </c>
      <c r="AU1001" s="4" t="s">
        <v>14890</v>
      </c>
      <c r="AV1001" s="4" t="s">
        <v>14891</v>
      </c>
      <c r="AW1001" s="4" t="s">
        <v>14889</v>
      </c>
      <c r="AX1001" s="4" t="s">
        <v>14890</v>
      </c>
      <c r="AY1001" s="4" t="s">
        <v>14892</v>
      </c>
      <c r="AZ1001" s="4" t="s">
        <v>14889</v>
      </c>
      <c r="BA1001" s="4" t="s">
        <v>14890</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50000</v>
      </c>
    </row>
    <row r="1002" spans="1:77" ht="15.75" hidden="1">
      <c r="A1002" s="51" t="s">
        <v>16430</v>
      </c>
      <c r="B1002" s="3" t="s">
        <v>14772</v>
      </c>
      <c r="C1002" s="4" t="s">
        <v>14773</v>
      </c>
      <c r="D1002" s="4" t="s">
        <v>14774</v>
      </c>
      <c r="E1002" s="4" t="s">
        <v>14775</v>
      </c>
      <c r="F1002" s="4" t="s">
        <v>14776</v>
      </c>
      <c r="G1002" s="4" t="s">
        <v>14777</v>
      </c>
      <c r="H1002" s="3" t="s">
        <v>345</v>
      </c>
      <c r="I1002" s="4" t="s">
        <v>346</v>
      </c>
      <c r="J1002" s="4" t="s">
        <v>347</v>
      </c>
      <c r="K1002" s="5" t="s">
        <v>14927</v>
      </c>
      <c r="L1002" s="6">
        <v>6</v>
      </c>
      <c r="M1002" s="5" t="s">
        <v>129</v>
      </c>
      <c r="N1002" s="90" t="s">
        <v>349</v>
      </c>
      <c r="O1002" s="5" t="s">
        <v>152</v>
      </c>
      <c r="P1002" s="90" t="s">
        <v>349</v>
      </c>
      <c r="Q1002" s="5" t="s">
        <v>214</v>
      </c>
      <c r="R1002" s="90">
        <v>10</v>
      </c>
      <c r="S1002" s="4" t="s">
        <v>286</v>
      </c>
      <c r="T1002" s="68" t="str">
        <f t="shared" si="15"/>
        <v xml:space="preserve">10. Reducción de las desigualdades </v>
      </c>
      <c r="U1002" s="90" t="s">
        <v>349</v>
      </c>
      <c r="V1002" s="4" t="s">
        <v>350</v>
      </c>
      <c r="W1002" s="90" t="s">
        <v>351</v>
      </c>
      <c r="X1002" s="4" t="s">
        <v>352</v>
      </c>
      <c r="Y1002" s="90" t="s">
        <v>353</v>
      </c>
      <c r="Z1002" s="4" t="s">
        <v>354</v>
      </c>
      <c r="AA1002" s="54" t="s">
        <v>1351</v>
      </c>
      <c r="AB1002" s="3">
        <v>294</v>
      </c>
      <c r="AC1002" s="4" t="s">
        <v>355</v>
      </c>
      <c r="AD1002" s="4" t="s">
        <v>356</v>
      </c>
      <c r="AE1002" s="4" t="s">
        <v>357</v>
      </c>
      <c r="AF1002" s="4" t="s">
        <v>358</v>
      </c>
      <c r="AG1002" s="4" t="s">
        <v>359</v>
      </c>
      <c r="AH1002" s="8">
        <v>1</v>
      </c>
      <c r="AI1002" s="4" t="s">
        <v>360</v>
      </c>
      <c r="AJ1002" s="4" t="s">
        <v>361</v>
      </c>
      <c r="AK1002" s="4" t="s">
        <v>59</v>
      </c>
      <c r="AL1002" s="4" t="s">
        <v>362</v>
      </c>
      <c r="AM1002" s="3">
        <v>0</v>
      </c>
      <c r="AN1002" s="3">
        <v>0.5</v>
      </c>
      <c r="AO1002" s="3">
        <v>1</v>
      </c>
      <c r="AP1002" s="3">
        <v>1</v>
      </c>
      <c r="AQ1002" s="3">
        <v>1</v>
      </c>
      <c r="AR1002" s="4" t="s">
        <v>363</v>
      </c>
      <c r="AS1002" s="4" t="s">
        <v>364</v>
      </c>
      <c r="AT1002" s="4" t="s">
        <v>362</v>
      </c>
      <c r="AU1002" s="4" t="s">
        <v>362</v>
      </c>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Y1002" s="69">
        <v>15000000</v>
      </c>
    </row>
    <row r="1003" spans="1:77" ht="15.75" hidden="1">
      <c r="A1003" s="51" t="s">
        <v>16431</v>
      </c>
      <c r="B1003" s="3" t="s">
        <v>14772</v>
      </c>
      <c r="C1003" s="4" t="s">
        <v>14773</v>
      </c>
      <c r="D1003" s="4" t="s">
        <v>14774</v>
      </c>
      <c r="E1003" s="4" t="s">
        <v>14775</v>
      </c>
      <c r="F1003" s="4" t="s">
        <v>14776</v>
      </c>
      <c r="G1003" s="4" t="s">
        <v>14777</v>
      </c>
      <c r="H1003" s="3" t="s">
        <v>14893</v>
      </c>
      <c r="I1003" s="4" t="s">
        <v>14894</v>
      </c>
      <c r="J1003" s="4" t="s">
        <v>14895</v>
      </c>
      <c r="K1003" s="5" t="s">
        <v>14896</v>
      </c>
      <c r="L1003" s="6">
        <v>6</v>
      </c>
      <c r="M1003" s="5" t="s">
        <v>129</v>
      </c>
      <c r="N1003" s="90" t="s">
        <v>349</v>
      </c>
      <c r="O1003" s="5" t="s">
        <v>152</v>
      </c>
      <c r="P1003" s="90" t="s">
        <v>349</v>
      </c>
      <c r="Q1003" s="5" t="s">
        <v>214</v>
      </c>
      <c r="R1003" s="90">
        <v>4</v>
      </c>
      <c r="S1003" s="4" t="s">
        <v>1022</v>
      </c>
      <c r="T1003" s="68" t="str">
        <f t="shared" si="15"/>
        <v>4. Educación de calidad</v>
      </c>
      <c r="U1003" s="90" t="s">
        <v>349</v>
      </c>
      <c r="V1003" s="4" t="s">
        <v>350</v>
      </c>
      <c r="W1003" s="90" t="s">
        <v>498</v>
      </c>
      <c r="X1003" s="4" t="s">
        <v>693</v>
      </c>
      <c r="Y1003" s="90" t="s">
        <v>349</v>
      </c>
      <c r="Z1003" s="4" t="s">
        <v>5352</v>
      </c>
      <c r="AA1003" s="54" t="s">
        <v>16514</v>
      </c>
      <c r="AB1003" s="3" t="s">
        <v>14897</v>
      </c>
      <c r="AC1003" s="4" t="s">
        <v>14898</v>
      </c>
      <c r="AD1003" s="4" t="s">
        <v>14899</v>
      </c>
      <c r="AE1003" s="4" t="s">
        <v>14900</v>
      </c>
      <c r="AF1003" s="4" t="s">
        <v>14901</v>
      </c>
      <c r="AG1003" s="4" t="s">
        <v>14902</v>
      </c>
      <c r="AH1003" s="8">
        <v>0.97</v>
      </c>
      <c r="AI1003" s="4" t="s">
        <v>14903</v>
      </c>
      <c r="AJ1003" s="4" t="s">
        <v>14904</v>
      </c>
      <c r="AK1003" s="4" t="s">
        <v>59</v>
      </c>
      <c r="AL1003" s="4" t="s">
        <v>14905</v>
      </c>
      <c r="AM1003" s="9">
        <v>0.33</v>
      </c>
      <c r="AN1003" s="9">
        <v>0.55000000000000004</v>
      </c>
      <c r="AO1003" s="9">
        <v>0.73</v>
      </c>
      <c r="AP1003" s="9">
        <v>0.97</v>
      </c>
      <c r="AQ1003" s="3" t="s">
        <v>14906</v>
      </c>
      <c r="AR1003" s="5" t="s">
        <v>14907</v>
      </c>
      <c r="AS1003" s="5" t="s">
        <v>14908</v>
      </c>
      <c r="AT1003" s="4" t="s">
        <v>14791</v>
      </c>
      <c r="AU1003" s="4" t="s">
        <v>14792</v>
      </c>
      <c r="AV1003" s="4" t="s">
        <v>14909</v>
      </c>
      <c r="AW1003" s="4" t="s">
        <v>14791</v>
      </c>
      <c r="AX1003" s="4" t="s">
        <v>14792</v>
      </c>
      <c r="AY1003" s="4" t="s">
        <v>14910</v>
      </c>
      <c r="AZ1003" s="4" t="s">
        <v>14795</v>
      </c>
      <c r="BA1003" s="4" t="s">
        <v>14522</v>
      </c>
      <c r="BB1003" s="4" t="s">
        <v>14911</v>
      </c>
      <c r="BC1003" s="4" t="s">
        <v>14795</v>
      </c>
      <c r="BD1003" s="4" t="s">
        <v>14522</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150000</v>
      </c>
    </row>
    <row r="1004" spans="1:77" ht="15.75" hidden="1">
      <c r="A1004" s="51" t="s">
        <v>16433</v>
      </c>
      <c r="B1004" s="3" t="s">
        <v>14928</v>
      </c>
      <c r="C1004" s="4" t="s">
        <v>14929</v>
      </c>
      <c r="D1004" s="4" t="s">
        <v>14930</v>
      </c>
      <c r="E1004" s="4" t="s">
        <v>14931</v>
      </c>
      <c r="F1004" s="4" t="s">
        <v>14932</v>
      </c>
      <c r="G1004" s="4" t="s">
        <v>14933</v>
      </c>
      <c r="H1004" s="3" t="s">
        <v>14</v>
      </c>
      <c r="I1004" s="4" t="s">
        <v>16</v>
      </c>
      <c r="J1004" s="4" t="s">
        <v>15056</v>
      </c>
      <c r="K1004" s="5" t="s">
        <v>15057</v>
      </c>
      <c r="L1004" s="6">
        <v>1</v>
      </c>
      <c r="M1004" s="5" t="s">
        <v>125</v>
      </c>
      <c r="N1004" s="90">
        <v>1</v>
      </c>
      <c r="O1004" s="4" t="s">
        <v>130</v>
      </c>
      <c r="P1004" s="90">
        <v>1</v>
      </c>
      <c r="Q1004" s="4" t="s">
        <v>156</v>
      </c>
      <c r="R1004" s="90">
        <v>16</v>
      </c>
      <c r="S1004" s="4" t="s">
        <v>31</v>
      </c>
      <c r="T1004" s="68" t="str">
        <f t="shared" si="15"/>
        <v>16. Paz, justicia e instituciones sólidas</v>
      </c>
      <c r="U1004" s="90" t="s">
        <v>349</v>
      </c>
      <c r="V1004" s="4" t="s">
        <v>350</v>
      </c>
      <c r="W1004" s="90" t="s">
        <v>498</v>
      </c>
      <c r="X1004" s="4" t="s">
        <v>693</v>
      </c>
      <c r="Y1004" s="90" t="s">
        <v>497</v>
      </c>
      <c r="Z1004" s="4" t="s">
        <v>1023</v>
      </c>
      <c r="AA1004" s="54" t="s">
        <v>16498</v>
      </c>
      <c r="AB1004" s="3" t="s">
        <v>42</v>
      </c>
      <c r="AC1004" s="4" t="s">
        <v>44</v>
      </c>
      <c r="AD1004" s="4" t="s">
        <v>15058</v>
      </c>
      <c r="AE1004" s="4" t="s">
        <v>15059</v>
      </c>
      <c r="AF1004" s="4" t="s">
        <v>15060</v>
      </c>
      <c r="AG1004" s="4" t="s">
        <v>15061</v>
      </c>
      <c r="AH1004" s="8">
        <v>1</v>
      </c>
      <c r="AI1004" s="4" t="s">
        <v>15062</v>
      </c>
      <c r="AJ1004" s="4" t="s">
        <v>15063</v>
      </c>
      <c r="AK1004" s="4" t="s">
        <v>59</v>
      </c>
      <c r="AL1004" s="4" t="s">
        <v>15064</v>
      </c>
      <c r="AM1004" s="9">
        <v>1</v>
      </c>
      <c r="AN1004" s="9">
        <v>1</v>
      </c>
      <c r="AO1004" s="9">
        <v>1</v>
      </c>
      <c r="AP1004" s="9">
        <v>1</v>
      </c>
      <c r="AQ1004" s="6">
        <v>1</v>
      </c>
      <c r="AR1004" s="5" t="s">
        <v>15065</v>
      </c>
      <c r="AS1004" s="5" t="s">
        <v>15066</v>
      </c>
      <c r="AT1004" s="4" t="s">
        <v>15067</v>
      </c>
      <c r="AU1004" s="4" t="s">
        <v>15068</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38405387.890000001</v>
      </c>
    </row>
    <row r="1005" spans="1:77" ht="15.75" hidden="1">
      <c r="A1005" s="51" t="s">
        <v>16442</v>
      </c>
      <c r="B1005" s="3" t="s">
        <v>14928</v>
      </c>
      <c r="C1005" s="4" t="s">
        <v>14929</v>
      </c>
      <c r="D1005" s="4" t="s">
        <v>14930</v>
      </c>
      <c r="E1005" s="4" t="s">
        <v>14931</v>
      </c>
      <c r="F1005" s="4" t="s">
        <v>14932</v>
      </c>
      <c r="G1005" s="4" t="s">
        <v>14933</v>
      </c>
      <c r="H1005" s="3" t="s">
        <v>15008</v>
      </c>
      <c r="I1005" s="4" t="s">
        <v>15009</v>
      </c>
      <c r="J1005" s="4" t="s">
        <v>15010</v>
      </c>
      <c r="K1005" s="5" t="s">
        <v>15011</v>
      </c>
      <c r="L1005" s="6">
        <v>1</v>
      </c>
      <c r="M1005" s="5" t="s">
        <v>125</v>
      </c>
      <c r="N1005" s="90" t="s">
        <v>497</v>
      </c>
      <c r="O1005" s="5" t="s">
        <v>130</v>
      </c>
      <c r="P1005" s="90" t="s">
        <v>497</v>
      </c>
      <c r="Q1005" s="5" t="s">
        <v>156</v>
      </c>
      <c r="R1005" s="90">
        <v>4</v>
      </c>
      <c r="S1005" s="4" t="s">
        <v>1022</v>
      </c>
      <c r="T1005" s="68" t="str">
        <f t="shared" si="15"/>
        <v>4. Educación de calidad</v>
      </c>
      <c r="U1005" s="90" t="s">
        <v>349</v>
      </c>
      <c r="V1005" s="4" t="s">
        <v>350</v>
      </c>
      <c r="W1005" s="90" t="s">
        <v>498</v>
      </c>
      <c r="X1005" s="4" t="s">
        <v>693</v>
      </c>
      <c r="Y1005" s="90" t="s">
        <v>497</v>
      </c>
      <c r="Z1005" s="4" t="s">
        <v>1023</v>
      </c>
      <c r="AA1005" s="54" t="s">
        <v>16498</v>
      </c>
      <c r="AB1005" s="3" t="s">
        <v>8405</v>
      </c>
      <c r="AC1005" s="4" t="s">
        <v>8406</v>
      </c>
      <c r="AD1005" s="4" t="s">
        <v>15012</v>
      </c>
      <c r="AE1005" s="4" t="s">
        <v>15013</v>
      </c>
      <c r="AF1005" s="4" t="s">
        <v>15014</v>
      </c>
      <c r="AG1005" s="4" t="s">
        <v>15015</v>
      </c>
      <c r="AH1005" s="8">
        <v>1</v>
      </c>
      <c r="AI1005" s="4" t="s">
        <v>15016</v>
      </c>
      <c r="AJ1005" s="4" t="s">
        <v>15017</v>
      </c>
      <c r="AK1005" s="4" t="s">
        <v>59</v>
      </c>
      <c r="AL1005" s="4" t="s">
        <v>15018</v>
      </c>
      <c r="AM1005" s="9">
        <v>0.3</v>
      </c>
      <c r="AN1005" s="9">
        <v>0.6</v>
      </c>
      <c r="AO1005" s="9">
        <v>0.9</v>
      </c>
      <c r="AP1005" s="9">
        <v>1</v>
      </c>
      <c r="AQ1005" s="6">
        <v>1</v>
      </c>
      <c r="AR1005" s="5" t="s">
        <v>15019</v>
      </c>
      <c r="AS1005" s="5" t="s">
        <v>15020</v>
      </c>
      <c r="AT1005" s="4" t="s">
        <v>15021</v>
      </c>
      <c r="AU1005" s="4" t="s">
        <v>15022</v>
      </c>
      <c r="AV1005" s="4" t="s">
        <v>15023</v>
      </c>
      <c r="AW1005" s="4" t="s">
        <v>15021</v>
      </c>
      <c r="AX1005" s="4" t="s">
        <v>15022</v>
      </c>
      <c r="AY1005" s="4" t="s">
        <v>15024</v>
      </c>
      <c r="AZ1005" s="4" t="s">
        <v>15021</v>
      </c>
      <c r="BA1005" s="4" t="s">
        <v>15022</v>
      </c>
      <c r="BB1005" s="4" t="s">
        <v>15025</v>
      </c>
      <c r="BC1005" s="4" t="s">
        <v>15021</v>
      </c>
      <c r="BD1005" s="4" t="s">
        <v>15022</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180000</v>
      </c>
    </row>
    <row r="1006" spans="1:77" ht="15.75" hidden="1">
      <c r="A1006" s="51" t="s">
        <v>16443</v>
      </c>
      <c r="B1006" s="3" t="s">
        <v>14928</v>
      </c>
      <c r="C1006" s="4" t="s">
        <v>14929</v>
      </c>
      <c r="D1006" s="4" t="s">
        <v>14930</v>
      </c>
      <c r="E1006" s="4" t="s">
        <v>14931</v>
      </c>
      <c r="F1006" s="4" t="s">
        <v>14932</v>
      </c>
      <c r="G1006" s="4" t="s">
        <v>14933</v>
      </c>
      <c r="H1006" s="3" t="s">
        <v>15026</v>
      </c>
      <c r="I1006" s="4" t="s">
        <v>15027</v>
      </c>
      <c r="J1006" s="4" t="s">
        <v>15028</v>
      </c>
      <c r="K1006" s="5" t="s">
        <v>15029</v>
      </c>
      <c r="L1006" s="6">
        <v>1</v>
      </c>
      <c r="M1006" s="5" t="s">
        <v>125</v>
      </c>
      <c r="N1006" s="90">
        <v>1</v>
      </c>
      <c r="O1006" s="4" t="s">
        <v>130</v>
      </c>
      <c r="P1006" s="90">
        <v>1</v>
      </c>
      <c r="Q1006" s="4" t="s">
        <v>156</v>
      </c>
      <c r="R1006" s="90">
        <v>4</v>
      </c>
      <c r="S1006" s="4" t="s">
        <v>1022</v>
      </c>
      <c r="T1006" s="68" t="str">
        <f t="shared" si="15"/>
        <v>4. Educación de calidad</v>
      </c>
      <c r="U1006" s="90" t="s">
        <v>349</v>
      </c>
      <c r="V1006" s="4" t="s">
        <v>350</v>
      </c>
      <c r="W1006" s="90" t="s">
        <v>498</v>
      </c>
      <c r="X1006" s="4" t="s">
        <v>693</v>
      </c>
      <c r="Y1006" s="90" t="s">
        <v>497</v>
      </c>
      <c r="Z1006" s="4" t="s">
        <v>1023</v>
      </c>
      <c r="AA1006" s="54" t="s">
        <v>16498</v>
      </c>
      <c r="AB1006" s="3" t="s">
        <v>8405</v>
      </c>
      <c r="AC1006" s="4" t="s">
        <v>8406</v>
      </c>
      <c r="AD1006" s="4" t="s">
        <v>15030</v>
      </c>
      <c r="AE1006" s="4" t="s">
        <v>15031</v>
      </c>
      <c r="AF1006" s="4" t="s">
        <v>15032</v>
      </c>
      <c r="AG1006" s="4" t="s">
        <v>15033</v>
      </c>
      <c r="AH1006" s="8">
        <v>1</v>
      </c>
      <c r="AI1006" s="4" t="s">
        <v>15034</v>
      </c>
      <c r="AJ1006" s="4" t="s">
        <v>15035</v>
      </c>
      <c r="AK1006" s="4" t="s">
        <v>59</v>
      </c>
      <c r="AL1006" s="4" t="s">
        <v>15036</v>
      </c>
      <c r="AM1006" s="9">
        <v>0.25</v>
      </c>
      <c r="AN1006" s="9">
        <v>0.5</v>
      </c>
      <c r="AO1006" s="9">
        <v>0.75</v>
      </c>
      <c r="AP1006" s="9">
        <v>1</v>
      </c>
      <c r="AQ1006" s="6">
        <v>1</v>
      </c>
      <c r="AR1006" s="5" t="s">
        <v>15033</v>
      </c>
      <c r="AS1006" s="5" t="s">
        <v>15037</v>
      </c>
      <c r="AT1006" s="4" t="s">
        <v>14968</v>
      </c>
      <c r="AU1006" s="4" t="s">
        <v>14969</v>
      </c>
      <c r="AV1006" s="4" t="s">
        <v>15038</v>
      </c>
      <c r="AW1006" s="4" t="s">
        <v>14968</v>
      </c>
      <c r="AX1006" s="4" t="s">
        <v>14969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44229095</v>
      </c>
    </row>
    <row r="1007" spans="1:77" ht="15.75" hidden="1">
      <c r="A1007" s="51" t="s">
        <v>16444</v>
      </c>
      <c r="B1007" s="3" t="s">
        <v>14928</v>
      </c>
      <c r="C1007" s="4" t="s">
        <v>14929</v>
      </c>
      <c r="D1007" s="4" t="s">
        <v>14930</v>
      </c>
      <c r="E1007" s="4" t="s">
        <v>14931</v>
      </c>
      <c r="F1007" s="4" t="s">
        <v>14932</v>
      </c>
      <c r="G1007" s="4" t="s">
        <v>14933</v>
      </c>
      <c r="H1007" s="3" t="s">
        <v>15039</v>
      </c>
      <c r="I1007" s="4" t="s">
        <v>15040</v>
      </c>
      <c r="J1007" s="4" t="s">
        <v>15041</v>
      </c>
      <c r="K1007" s="5" t="s">
        <v>15042</v>
      </c>
      <c r="L1007" s="6">
        <v>1</v>
      </c>
      <c r="M1007" s="5" t="s">
        <v>125</v>
      </c>
      <c r="N1007" s="90">
        <v>1</v>
      </c>
      <c r="O1007" s="5" t="s">
        <v>130</v>
      </c>
      <c r="P1007" s="90">
        <v>2</v>
      </c>
      <c r="Q1007" s="5" t="s">
        <v>157</v>
      </c>
      <c r="R1007" s="90">
        <v>4</v>
      </c>
      <c r="S1007" s="4" t="s">
        <v>1022</v>
      </c>
      <c r="T1007" s="68" t="str">
        <f t="shared" si="15"/>
        <v>4. Educación de calidad</v>
      </c>
      <c r="U1007" s="90" t="s">
        <v>349</v>
      </c>
      <c r="V1007" s="4" t="s">
        <v>350</v>
      </c>
      <c r="W1007" s="90" t="s">
        <v>498</v>
      </c>
      <c r="X1007" s="4" t="s">
        <v>693</v>
      </c>
      <c r="Y1007" s="90" t="s">
        <v>497</v>
      </c>
      <c r="Z1007" s="4" t="s">
        <v>1023</v>
      </c>
      <c r="AA1007" s="54" t="s">
        <v>16498</v>
      </c>
      <c r="AB1007" s="3" t="s">
        <v>15043</v>
      </c>
      <c r="AC1007" s="4" t="s">
        <v>15044</v>
      </c>
      <c r="AD1007" s="4" t="s">
        <v>15045</v>
      </c>
      <c r="AE1007" s="4" t="s">
        <v>15013</v>
      </c>
      <c r="AF1007" s="4" t="s">
        <v>15046</v>
      </c>
      <c r="AG1007" s="4" t="s">
        <v>15015</v>
      </c>
      <c r="AH1007" s="8">
        <v>1</v>
      </c>
      <c r="AI1007" s="4" t="s">
        <v>15047</v>
      </c>
      <c r="AJ1007" s="4" t="s">
        <v>15048</v>
      </c>
      <c r="AK1007" s="4" t="s">
        <v>59</v>
      </c>
      <c r="AL1007" s="4" t="s">
        <v>15049</v>
      </c>
      <c r="AM1007" s="9">
        <v>0.3</v>
      </c>
      <c r="AN1007" s="9">
        <v>0.7</v>
      </c>
      <c r="AO1007" s="9">
        <v>0.8</v>
      </c>
      <c r="AP1007" s="9">
        <v>1</v>
      </c>
      <c r="AQ1007" s="3" t="s">
        <v>1711</v>
      </c>
      <c r="AR1007" s="5" t="s">
        <v>15050</v>
      </c>
      <c r="AS1007" s="5" t="s">
        <v>15051</v>
      </c>
      <c r="AT1007" s="4" t="s">
        <v>15021</v>
      </c>
      <c r="AU1007" s="4" t="s">
        <v>15022</v>
      </c>
      <c r="AV1007" s="4" t="s">
        <v>15052</v>
      </c>
      <c r="AW1007" s="4" t="s">
        <v>15021</v>
      </c>
      <c r="AX1007" s="4" t="s">
        <v>15022</v>
      </c>
      <c r="AY1007" s="4" t="s">
        <v>15053</v>
      </c>
      <c r="AZ1007" s="4" t="s">
        <v>15021</v>
      </c>
      <c r="BA1007" s="4" t="s">
        <v>15022</v>
      </c>
      <c r="BB1007" s="4" t="s">
        <v>15054</v>
      </c>
      <c r="BC1007" s="4" t="s">
        <v>15021</v>
      </c>
      <c r="BD1007" s="4" t="s">
        <v>15022</v>
      </c>
      <c r="BE1007" s="4" t="s">
        <v>15055</v>
      </c>
      <c r="BF1007" s="4" t="s">
        <v>15021</v>
      </c>
      <c r="BG1007" s="4" t="s">
        <v>15022</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30000</v>
      </c>
    </row>
    <row r="1008" spans="1:77" s="51" customFormat="1" ht="15.75" hidden="1">
      <c r="A1008" s="51" t="s">
        <v>16557</v>
      </c>
      <c r="B1008" s="3" t="s">
        <v>14928</v>
      </c>
      <c r="C1008" s="4" t="s">
        <v>14929</v>
      </c>
      <c r="D1008" s="4" t="s">
        <v>14930</v>
      </c>
      <c r="E1008" s="4" t="s">
        <v>14931</v>
      </c>
      <c r="F1008" s="4" t="s">
        <v>14932</v>
      </c>
      <c r="G1008" s="4" t="s">
        <v>14933</v>
      </c>
      <c r="H1008" s="3" t="s">
        <v>1243</v>
      </c>
      <c r="I1008" s="4" t="s">
        <v>1244</v>
      </c>
      <c r="J1008" s="4" t="s">
        <v>16553</v>
      </c>
      <c r="K1008" s="5" t="s">
        <v>16558</v>
      </c>
      <c r="L1008" s="6">
        <v>5</v>
      </c>
      <c r="M1008" s="5" t="s">
        <v>128</v>
      </c>
      <c r="N1008" s="90" t="s">
        <v>528</v>
      </c>
      <c r="O1008" s="5" t="s">
        <v>150</v>
      </c>
      <c r="P1008" s="90" t="s">
        <v>528</v>
      </c>
      <c r="Q1008" s="5" t="s">
        <v>210</v>
      </c>
      <c r="R1008" s="90">
        <v>16</v>
      </c>
      <c r="S1008" s="4" t="s">
        <v>31</v>
      </c>
      <c r="T1008" s="68" t="str">
        <f t="shared" si="15"/>
        <v>16. Paz, justicia e instituciones sólidas</v>
      </c>
      <c r="U1008" s="90">
        <v>3</v>
      </c>
      <c r="V1008" s="4" t="s">
        <v>578</v>
      </c>
      <c r="W1008" s="90">
        <v>4</v>
      </c>
      <c r="X1008" s="4" t="s">
        <v>6115</v>
      </c>
      <c r="Y1008" s="90">
        <v>3</v>
      </c>
      <c r="Z1008" s="4" t="s">
        <v>6116</v>
      </c>
      <c r="AA1008" s="54" t="s">
        <v>16516</v>
      </c>
      <c r="AB1008" s="3" t="s">
        <v>1448</v>
      </c>
      <c r="AC1008" s="4" t="s">
        <v>1449</v>
      </c>
      <c r="AD1008" s="4" t="s">
        <v>16553</v>
      </c>
      <c r="AE1008" s="4" t="s">
        <v>16553</v>
      </c>
      <c r="AF1008" s="4" t="s">
        <v>16553</v>
      </c>
      <c r="AG1008" s="4" t="s">
        <v>16553</v>
      </c>
      <c r="AH1008" s="8" t="s">
        <v>16553</v>
      </c>
      <c r="AI1008" s="4" t="s">
        <v>16553</v>
      </c>
      <c r="AJ1008" s="4" t="s">
        <v>16553</v>
      </c>
      <c r="AK1008" s="4" t="s">
        <v>16553</v>
      </c>
      <c r="AL1008" s="4" t="s">
        <v>16553</v>
      </c>
      <c r="AM1008" s="9" t="s">
        <v>16553</v>
      </c>
      <c r="AN1008" s="9" t="s">
        <v>16553</v>
      </c>
      <c r="AO1008" s="9" t="s">
        <v>16553</v>
      </c>
      <c r="AP1008" s="9" t="s">
        <v>16553</v>
      </c>
      <c r="AQ1008" s="3" t="s">
        <v>16553</v>
      </c>
      <c r="AR1008" s="5" t="s">
        <v>16553</v>
      </c>
      <c r="AS1008" s="5" t="s">
        <v>16553</v>
      </c>
      <c r="AT1008" s="4" t="s">
        <v>16553</v>
      </c>
      <c r="AU1008" s="4" t="s">
        <v>16553</v>
      </c>
      <c r="AV1008" s="4" t="s">
        <v>16553</v>
      </c>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hidden="1">
      <c r="A1009" s="51" t="s">
        <v>16434</v>
      </c>
      <c r="B1009" s="3" t="s">
        <v>14928</v>
      </c>
      <c r="C1009" s="4" t="s">
        <v>14929</v>
      </c>
      <c r="D1009" s="4" t="s">
        <v>14930</v>
      </c>
      <c r="E1009" s="4" t="s">
        <v>14931</v>
      </c>
      <c r="F1009" s="4" t="s">
        <v>14932</v>
      </c>
      <c r="G1009" s="4" t="s">
        <v>14933</v>
      </c>
      <c r="H1009" s="3" t="s">
        <v>231</v>
      </c>
      <c r="I1009" s="4" t="s">
        <v>232</v>
      </c>
      <c r="J1009" s="4" t="s">
        <v>15069</v>
      </c>
      <c r="K1009" s="5" t="s">
        <v>15070</v>
      </c>
      <c r="L1009" s="6">
        <v>1</v>
      </c>
      <c r="M1009" s="5" t="s">
        <v>125</v>
      </c>
      <c r="N1009" s="90" t="s">
        <v>497</v>
      </c>
      <c r="O1009" s="5" t="s">
        <v>130</v>
      </c>
      <c r="P1009" s="90" t="s">
        <v>497</v>
      </c>
      <c r="Q1009" s="5" t="s">
        <v>156</v>
      </c>
      <c r="R1009" s="90">
        <v>16</v>
      </c>
      <c r="S1009" s="4" t="s">
        <v>31</v>
      </c>
      <c r="T1009" s="68" t="str">
        <f t="shared" si="15"/>
        <v>16. Paz, justicia e instituciones sólidas</v>
      </c>
      <c r="U1009" s="90" t="s">
        <v>497</v>
      </c>
      <c r="V1009" s="4" t="s">
        <v>34</v>
      </c>
      <c r="W1009" s="90" t="s">
        <v>3581</v>
      </c>
      <c r="X1009" s="4" t="s">
        <v>235</v>
      </c>
      <c r="Y1009" s="90" t="s">
        <v>349</v>
      </c>
      <c r="Z1009" s="4" t="s">
        <v>236</v>
      </c>
      <c r="AA1009" s="54" t="s">
        <v>16481</v>
      </c>
      <c r="AB1009" s="3" t="s">
        <v>237</v>
      </c>
      <c r="AC1009" s="4" t="s">
        <v>238</v>
      </c>
      <c r="AD1009" s="4" t="s">
        <v>15071</v>
      </c>
      <c r="AE1009" s="4" t="s">
        <v>15059</v>
      </c>
      <c r="AF1009" s="4" t="s">
        <v>15072</v>
      </c>
      <c r="AG1009" s="4" t="s">
        <v>15073</v>
      </c>
      <c r="AH1009" s="8">
        <v>1</v>
      </c>
      <c r="AI1009" s="4" t="s">
        <v>15074</v>
      </c>
      <c r="AJ1009" s="4" t="s">
        <v>15075</v>
      </c>
      <c r="AK1009" s="4" t="s">
        <v>59</v>
      </c>
      <c r="AL1009" s="4" t="s">
        <v>15076</v>
      </c>
      <c r="AM1009" s="9">
        <v>1</v>
      </c>
      <c r="AN1009" s="9">
        <v>1</v>
      </c>
      <c r="AO1009" s="9">
        <v>1</v>
      </c>
      <c r="AP1009" s="9">
        <v>1</v>
      </c>
      <c r="AQ1009" s="6">
        <v>1</v>
      </c>
      <c r="AR1009" s="5" t="s">
        <v>15077</v>
      </c>
      <c r="AS1009" s="5" t="s">
        <v>15078</v>
      </c>
      <c r="AT1009" s="4" t="s">
        <v>15079</v>
      </c>
      <c r="AU1009" s="4" t="s">
        <v>6140</v>
      </c>
      <c r="AV1009" s="4" t="s">
        <v>15080</v>
      </c>
      <c r="AW1009" s="4" t="s">
        <v>15079</v>
      </c>
      <c r="AX1009" s="4" t="s">
        <v>6140</v>
      </c>
      <c r="AY1009" s="4" t="s">
        <v>15081</v>
      </c>
      <c r="AZ1009" s="4" t="s">
        <v>15079</v>
      </c>
      <c r="BA1009" s="4" t="s">
        <v>6140</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20000</v>
      </c>
    </row>
    <row r="1010" spans="1:77" ht="15.75" hidden="1">
      <c r="A1010" s="51" t="s">
        <v>16435</v>
      </c>
      <c r="B1010" s="3" t="s">
        <v>14928</v>
      </c>
      <c r="C1010" s="4" t="s">
        <v>14929</v>
      </c>
      <c r="D1010" s="4" t="s">
        <v>14930</v>
      </c>
      <c r="E1010" s="4" t="s">
        <v>14931</v>
      </c>
      <c r="F1010" s="4" t="s">
        <v>14932</v>
      </c>
      <c r="G1010" s="4" t="s">
        <v>14933</v>
      </c>
      <c r="H1010" s="3" t="s">
        <v>248</v>
      </c>
      <c r="I1010" s="4" t="s">
        <v>249</v>
      </c>
      <c r="J1010" s="4" t="s">
        <v>15082</v>
      </c>
      <c r="K1010" s="5" t="s">
        <v>15083</v>
      </c>
      <c r="L1010" s="6">
        <v>1</v>
      </c>
      <c r="M1010" s="5" t="s">
        <v>125</v>
      </c>
      <c r="N1010" s="90" t="s">
        <v>497</v>
      </c>
      <c r="O1010" s="4" t="s">
        <v>130</v>
      </c>
      <c r="P1010" s="90" t="s">
        <v>497</v>
      </c>
      <c r="Q1010" s="4" t="s">
        <v>156</v>
      </c>
      <c r="R1010" s="90">
        <v>16</v>
      </c>
      <c r="S1010" s="4" t="s">
        <v>31</v>
      </c>
      <c r="T1010" s="68" t="str">
        <f t="shared" si="15"/>
        <v>16. Paz, justicia e instituciones sólidas</v>
      </c>
      <c r="U1010" s="90" t="s">
        <v>528</v>
      </c>
      <c r="V1010" s="4" t="s">
        <v>34</v>
      </c>
      <c r="W1010" s="90" t="s">
        <v>4738</v>
      </c>
      <c r="X1010" s="4" t="s">
        <v>37</v>
      </c>
      <c r="Y1010" s="90" t="s">
        <v>528</v>
      </c>
      <c r="Z1010" s="4" t="s">
        <v>252</v>
      </c>
      <c r="AA1010" s="54" t="s">
        <v>16518</v>
      </c>
      <c r="AB1010" s="3" t="s">
        <v>253</v>
      </c>
      <c r="AC1010" s="4" t="s">
        <v>254</v>
      </c>
      <c r="AD1010" s="4" t="s">
        <v>15084</v>
      </c>
      <c r="AE1010" s="4" t="s">
        <v>15059</v>
      </c>
      <c r="AF1010" s="4" t="s">
        <v>15085</v>
      </c>
      <c r="AG1010" s="4" t="s">
        <v>15086</v>
      </c>
      <c r="AH1010" s="8">
        <v>1</v>
      </c>
      <c r="AI1010" s="4" t="s">
        <v>15087</v>
      </c>
      <c r="AJ1010" s="4" t="s">
        <v>15088</v>
      </c>
      <c r="AK1010" s="4" t="s">
        <v>59</v>
      </c>
      <c r="AL1010" s="4" t="s">
        <v>15064</v>
      </c>
      <c r="AM1010" s="9">
        <v>0.25</v>
      </c>
      <c r="AN1010" s="9">
        <v>0.5</v>
      </c>
      <c r="AO1010" s="9">
        <v>0.75</v>
      </c>
      <c r="AP1010" s="9">
        <v>1</v>
      </c>
      <c r="AQ1010" s="26">
        <v>1</v>
      </c>
      <c r="AR1010" s="5" t="s">
        <v>15089</v>
      </c>
      <c r="AS1010" s="5" t="s">
        <v>15090</v>
      </c>
      <c r="AT1010" s="4" t="s">
        <v>15091</v>
      </c>
      <c r="AU1010" s="4" t="s">
        <v>15068</v>
      </c>
      <c r="AV1010" s="4" t="s">
        <v>15092</v>
      </c>
      <c r="AW1010" s="4" t="s">
        <v>15091</v>
      </c>
      <c r="AX1010" s="4" t="s">
        <v>15068</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15093</v>
      </c>
      <c r="BY1010" s="69">
        <v>20000</v>
      </c>
    </row>
    <row r="1011" spans="1:77" ht="15.75" hidden="1">
      <c r="A1011" s="51" t="s">
        <v>16436</v>
      </c>
      <c r="B1011" s="3" t="s">
        <v>14928</v>
      </c>
      <c r="C1011" s="4" t="s">
        <v>14929</v>
      </c>
      <c r="D1011" s="4" t="s">
        <v>14930</v>
      </c>
      <c r="E1011" s="4" t="s">
        <v>14931</v>
      </c>
      <c r="F1011" s="4" t="s">
        <v>14932</v>
      </c>
      <c r="G1011" s="4" t="s">
        <v>14933</v>
      </c>
      <c r="H1011" s="3" t="s">
        <v>263</v>
      </c>
      <c r="I1011" s="4" t="s">
        <v>264</v>
      </c>
      <c r="J1011" s="4" t="s">
        <v>14934</v>
      </c>
      <c r="K1011" s="5" t="s">
        <v>14935</v>
      </c>
      <c r="L1011" s="6">
        <v>1</v>
      </c>
      <c r="M1011" s="5" t="s">
        <v>125</v>
      </c>
      <c r="N1011" s="90">
        <v>5</v>
      </c>
      <c r="O1011" s="4" t="s">
        <v>134</v>
      </c>
      <c r="P1011" s="90">
        <v>0</v>
      </c>
      <c r="Q1011" s="4" t="s">
        <v>134</v>
      </c>
      <c r="R1011" s="90">
        <v>5</v>
      </c>
      <c r="S1011" s="4" t="s">
        <v>268</v>
      </c>
      <c r="T1011" s="68" t="str">
        <f t="shared" si="15"/>
        <v xml:space="preserve">5. Igualdad de género </v>
      </c>
      <c r="U1011" s="90" t="s">
        <v>497</v>
      </c>
      <c r="V1011" s="4" t="s">
        <v>34</v>
      </c>
      <c r="W1011" s="90" t="s">
        <v>349</v>
      </c>
      <c r="X1011" s="4" t="s">
        <v>269</v>
      </c>
      <c r="Y1011" s="90" t="s">
        <v>840</v>
      </c>
      <c r="Z1011" s="4" t="s">
        <v>270</v>
      </c>
      <c r="AA1011" s="54" t="s">
        <v>16482</v>
      </c>
      <c r="AB1011" s="3" t="s">
        <v>271</v>
      </c>
      <c r="AC1011" s="4" t="s">
        <v>272</v>
      </c>
      <c r="AD1011" s="4" t="s">
        <v>14936</v>
      </c>
      <c r="AE1011" s="4" t="s">
        <v>14937</v>
      </c>
      <c r="AF1011" s="4" t="s">
        <v>14938</v>
      </c>
      <c r="AG1011" s="4" t="s">
        <v>14939</v>
      </c>
      <c r="AH1011" s="8">
        <v>1</v>
      </c>
      <c r="AI1011" s="4" t="s">
        <v>14940</v>
      </c>
      <c r="AJ1011" s="4" t="s">
        <v>14941</v>
      </c>
      <c r="AK1011" s="4" t="s">
        <v>59</v>
      </c>
      <c r="AL1011" s="4" t="s">
        <v>14942</v>
      </c>
      <c r="AM1011" s="8">
        <v>0</v>
      </c>
      <c r="AN1011" s="9">
        <v>0.5</v>
      </c>
      <c r="AO1011" s="9">
        <v>1</v>
      </c>
      <c r="AP1011" s="8">
        <v>0</v>
      </c>
      <c r="AQ1011" s="6">
        <v>1</v>
      </c>
      <c r="AR1011" s="5" t="s">
        <v>14943</v>
      </c>
      <c r="AS1011" s="5" t="s">
        <v>14944</v>
      </c>
      <c r="AT1011" s="4" t="s">
        <v>14945</v>
      </c>
      <c r="AU1011" s="4" t="s">
        <v>5730</v>
      </c>
      <c r="AV1011" s="4" t="s">
        <v>229</v>
      </c>
      <c r="AW1011" s="4" t="s">
        <v>229</v>
      </c>
      <c r="AX1011" s="4" t="s">
        <v>229</v>
      </c>
      <c r="AY1011" s="4" t="s">
        <v>229</v>
      </c>
      <c r="AZ1011" s="4" t="s">
        <v>229</v>
      </c>
      <c r="BA1011" s="4" t="s">
        <v>229</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232500000</v>
      </c>
    </row>
    <row r="1012" spans="1:77" ht="15.75" hidden="1">
      <c r="A1012" s="51" t="s">
        <v>16437</v>
      </c>
      <c r="B1012" s="3" t="s">
        <v>14928</v>
      </c>
      <c r="C1012" s="4" t="s">
        <v>14929</v>
      </c>
      <c r="D1012" s="4" t="s">
        <v>14930</v>
      </c>
      <c r="E1012" s="4" t="s">
        <v>14931</v>
      </c>
      <c r="F1012" s="4" t="s">
        <v>14932</v>
      </c>
      <c r="G1012" s="4" t="s">
        <v>14933</v>
      </c>
      <c r="H1012" s="3" t="s">
        <v>282</v>
      </c>
      <c r="I1012" s="4" t="s">
        <v>283</v>
      </c>
      <c r="J1012" s="4" t="s">
        <v>14946</v>
      </c>
      <c r="K1012" s="5" t="s">
        <v>14947</v>
      </c>
      <c r="L1012" s="6">
        <v>1</v>
      </c>
      <c r="M1012" s="5" t="s">
        <v>125</v>
      </c>
      <c r="N1012" s="90">
        <v>6</v>
      </c>
      <c r="O1012" s="5" t="s">
        <v>135</v>
      </c>
      <c r="P1012" s="90">
        <v>0</v>
      </c>
      <c r="Q1012" s="5" t="s">
        <v>135</v>
      </c>
      <c r="R1012" s="90">
        <v>10</v>
      </c>
      <c r="S1012" s="4" t="s">
        <v>286</v>
      </c>
      <c r="T1012" s="68" t="str">
        <f t="shared" si="15"/>
        <v xml:space="preserve">10. Reducción de las desigualdades </v>
      </c>
      <c r="U1012" s="90" t="s">
        <v>497</v>
      </c>
      <c r="V1012" s="4" t="s">
        <v>34</v>
      </c>
      <c r="W1012" s="90" t="s">
        <v>349</v>
      </c>
      <c r="X1012" s="4" t="s">
        <v>269</v>
      </c>
      <c r="Y1012" s="90" t="s">
        <v>840</v>
      </c>
      <c r="Z1012" s="4" t="s">
        <v>270</v>
      </c>
      <c r="AA1012" s="54" t="s">
        <v>16482</v>
      </c>
      <c r="AB1012" s="3" t="s">
        <v>287</v>
      </c>
      <c r="AC1012" s="4" t="s">
        <v>288</v>
      </c>
      <c r="AD1012" s="4" t="s">
        <v>14948</v>
      </c>
      <c r="AE1012" s="4" t="s">
        <v>14949</v>
      </c>
      <c r="AF1012" s="4" t="s">
        <v>14950</v>
      </c>
      <c r="AG1012" s="4" t="s">
        <v>14939</v>
      </c>
      <c r="AH1012" s="8">
        <v>1</v>
      </c>
      <c r="AI1012" s="4" t="s">
        <v>14951</v>
      </c>
      <c r="AJ1012" s="4" t="s">
        <v>14941</v>
      </c>
      <c r="AK1012" s="4" t="s">
        <v>59</v>
      </c>
      <c r="AL1012" s="4" t="s">
        <v>14942</v>
      </c>
      <c r="AM1012" s="9">
        <v>0.25</v>
      </c>
      <c r="AN1012" s="9">
        <v>0.5</v>
      </c>
      <c r="AO1012" s="9">
        <v>0.75</v>
      </c>
      <c r="AP1012" s="9">
        <v>1</v>
      </c>
      <c r="AQ1012" s="6">
        <v>1</v>
      </c>
      <c r="AR1012" s="5" t="s">
        <v>14952</v>
      </c>
      <c r="AS1012" s="5" t="s">
        <v>14944</v>
      </c>
      <c r="AT1012" s="4" t="s">
        <v>14945</v>
      </c>
      <c r="AU1012" s="4" t="s">
        <v>5730</v>
      </c>
      <c r="AV1012" s="4" t="s">
        <v>229</v>
      </c>
      <c r="AW1012" s="4" t="s">
        <v>229</v>
      </c>
      <c r="AX1012" s="4" t="s">
        <v>229</v>
      </c>
      <c r="AY1012" s="4" t="s">
        <v>229</v>
      </c>
      <c r="AZ1012" s="4" t="s">
        <v>229</v>
      </c>
      <c r="BA1012" s="4" t="s">
        <v>229</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250818588</v>
      </c>
    </row>
    <row r="1013" spans="1:77" ht="15.75" hidden="1">
      <c r="A1013" s="51" t="s">
        <v>16438</v>
      </c>
      <c r="B1013" s="3" t="s">
        <v>14928</v>
      </c>
      <c r="C1013" s="4" t="s">
        <v>14929</v>
      </c>
      <c r="D1013" s="4" t="s">
        <v>14930</v>
      </c>
      <c r="E1013" s="4" t="s">
        <v>14931</v>
      </c>
      <c r="F1013" s="4" t="s">
        <v>14932</v>
      </c>
      <c r="G1013" s="4" t="s">
        <v>14933</v>
      </c>
      <c r="H1013" s="3" t="s">
        <v>345</v>
      </c>
      <c r="I1013" s="4" t="s">
        <v>346</v>
      </c>
      <c r="J1013" s="4" t="s">
        <v>347</v>
      </c>
      <c r="K1013" s="5" t="s">
        <v>15094</v>
      </c>
      <c r="L1013" s="6">
        <v>1</v>
      </c>
      <c r="M1013" s="5" t="s">
        <v>125</v>
      </c>
      <c r="N1013" s="90">
        <v>6</v>
      </c>
      <c r="O1013" s="5" t="s">
        <v>135</v>
      </c>
      <c r="P1013" s="90" t="s">
        <v>497</v>
      </c>
      <c r="Q1013" s="5" t="s">
        <v>167</v>
      </c>
      <c r="R1013" s="90">
        <v>10</v>
      </c>
      <c r="S1013" s="4" t="s">
        <v>286</v>
      </c>
      <c r="T1013" s="68" t="str">
        <f t="shared" si="15"/>
        <v xml:space="preserve">10. Reducción de las desigualdades </v>
      </c>
      <c r="U1013" s="90" t="s">
        <v>349</v>
      </c>
      <c r="V1013" s="4" t="s">
        <v>350</v>
      </c>
      <c r="W1013" s="90" t="s">
        <v>351</v>
      </c>
      <c r="X1013" s="4" t="s">
        <v>352</v>
      </c>
      <c r="Y1013" s="90"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127574220</v>
      </c>
    </row>
    <row r="1014" spans="1:77" ht="15.75" hidden="1">
      <c r="A1014" s="51" t="s">
        <v>16439</v>
      </c>
      <c r="B1014" s="3" t="s">
        <v>14928</v>
      </c>
      <c r="C1014" s="4" t="s">
        <v>14929</v>
      </c>
      <c r="D1014" s="4" t="s">
        <v>14930</v>
      </c>
      <c r="E1014" s="4" t="s">
        <v>14931</v>
      </c>
      <c r="F1014" s="4" t="s">
        <v>14932</v>
      </c>
      <c r="G1014" s="4" t="s">
        <v>14933</v>
      </c>
      <c r="H1014" s="3" t="s">
        <v>14953</v>
      </c>
      <c r="I1014" s="4" t="s">
        <v>14954</v>
      </c>
      <c r="J1014" s="4" t="s">
        <v>14955</v>
      </c>
      <c r="K1014" s="5" t="s">
        <v>14956</v>
      </c>
      <c r="L1014" s="6">
        <v>1</v>
      </c>
      <c r="M1014" s="5" t="s">
        <v>125</v>
      </c>
      <c r="N1014" s="90">
        <v>1</v>
      </c>
      <c r="O1014" s="4" t="s">
        <v>130</v>
      </c>
      <c r="P1014" s="90">
        <v>2</v>
      </c>
      <c r="Q1014" s="4" t="s">
        <v>157</v>
      </c>
      <c r="R1014" s="90">
        <v>4</v>
      </c>
      <c r="S1014" s="4" t="s">
        <v>1022</v>
      </c>
      <c r="T1014" s="68" t="str">
        <f t="shared" si="15"/>
        <v>4. Educación de calidad</v>
      </c>
      <c r="U1014" s="90" t="s">
        <v>349</v>
      </c>
      <c r="V1014" s="4" t="s">
        <v>350</v>
      </c>
      <c r="W1014" s="90" t="s">
        <v>498</v>
      </c>
      <c r="X1014" s="4" t="s">
        <v>693</v>
      </c>
      <c r="Y1014" s="90" t="s">
        <v>497</v>
      </c>
      <c r="Z1014" s="4" t="s">
        <v>1023</v>
      </c>
      <c r="AA1014" s="54" t="s">
        <v>16498</v>
      </c>
      <c r="AB1014" s="3" t="s">
        <v>14957</v>
      </c>
      <c r="AC1014" s="4" t="s">
        <v>14958</v>
      </c>
      <c r="AD1014" s="4" t="s">
        <v>14959</v>
      </c>
      <c r="AE1014" s="4" t="s">
        <v>14960</v>
      </c>
      <c r="AF1014" s="4" t="s">
        <v>14961</v>
      </c>
      <c r="AG1014" s="4" t="s">
        <v>14962</v>
      </c>
      <c r="AH1014" s="8">
        <v>1</v>
      </c>
      <c r="AI1014" s="4" t="s">
        <v>14963</v>
      </c>
      <c r="AJ1014" s="4" t="s">
        <v>14964</v>
      </c>
      <c r="AK1014" s="4" t="s">
        <v>59</v>
      </c>
      <c r="AL1014" s="4" t="s">
        <v>14965</v>
      </c>
      <c r="AM1014" s="9">
        <v>0.2</v>
      </c>
      <c r="AN1014" s="9">
        <v>0.7</v>
      </c>
      <c r="AO1014" s="9">
        <v>0.85</v>
      </c>
      <c r="AP1014" s="9">
        <v>1</v>
      </c>
      <c r="AQ1014" s="6">
        <v>1</v>
      </c>
      <c r="AR1014" s="5" t="s">
        <v>14966</v>
      </c>
      <c r="AS1014" s="5" t="s">
        <v>14967</v>
      </c>
      <c r="AT1014" s="4" t="s">
        <v>14968</v>
      </c>
      <c r="AU1014" s="4" t="s">
        <v>14969</v>
      </c>
      <c r="AV1014" s="4" t="s">
        <v>14970</v>
      </c>
      <c r="AW1014" s="4" t="s">
        <v>14968</v>
      </c>
      <c r="AX1014" s="4" t="s">
        <v>14969</v>
      </c>
      <c r="AY1014" s="4" t="s">
        <v>14971</v>
      </c>
      <c r="AZ1014" s="4" t="s">
        <v>14968</v>
      </c>
      <c r="BA1014" s="4" t="s">
        <v>14969</v>
      </c>
      <c r="BB1014" s="4" t="s">
        <v>14972</v>
      </c>
      <c r="BC1014" s="4" t="s">
        <v>14968</v>
      </c>
      <c r="BD1014" s="4" t="s">
        <v>14969</v>
      </c>
      <c r="BE1014" s="4" t="s">
        <v>14973</v>
      </c>
      <c r="BF1014" s="4" t="s">
        <v>14968</v>
      </c>
      <c r="BG1014" s="4" t="s">
        <v>14969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3761575760</v>
      </c>
    </row>
    <row r="1015" spans="1:77" ht="15.75" hidden="1">
      <c r="A1015" s="51" t="s">
        <v>16440</v>
      </c>
      <c r="B1015" s="3" t="s">
        <v>14928</v>
      </c>
      <c r="C1015" s="4" t="s">
        <v>14929</v>
      </c>
      <c r="D1015" s="4" t="s">
        <v>14930</v>
      </c>
      <c r="E1015" s="4" t="s">
        <v>14931</v>
      </c>
      <c r="F1015" s="4" t="s">
        <v>14932</v>
      </c>
      <c r="G1015" s="4" t="s">
        <v>14933</v>
      </c>
      <c r="H1015" s="3" t="s">
        <v>14974</v>
      </c>
      <c r="I1015" s="4" t="s">
        <v>14975</v>
      </c>
      <c r="J1015" s="4" t="s">
        <v>14976</v>
      </c>
      <c r="K1015" s="5" t="s">
        <v>14977</v>
      </c>
      <c r="L1015" s="6">
        <v>1</v>
      </c>
      <c r="M1015" s="5" t="s">
        <v>125</v>
      </c>
      <c r="N1015" s="90">
        <v>1</v>
      </c>
      <c r="O1015" s="5" t="s">
        <v>130</v>
      </c>
      <c r="P1015" s="90">
        <v>1</v>
      </c>
      <c r="Q1015" s="5" t="s">
        <v>156</v>
      </c>
      <c r="R1015" s="90">
        <v>4</v>
      </c>
      <c r="S1015" s="4" t="s">
        <v>1022</v>
      </c>
      <c r="T1015" s="68" t="str">
        <f t="shared" si="15"/>
        <v>4. Educación de calidad</v>
      </c>
      <c r="U1015" s="90" t="s">
        <v>349</v>
      </c>
      <c r="V1015" s="4" t="s">
        <v>350</v>
      </c>
      <c r="W1015" s="90" t="s">
        <v>498</v>
      </c>
      <c r="X1015" s="4" t="s">
        <v>693</v>
      </c>
      <c r="Y1015" s="90" t="s">
        <v>497</v>
      </c>
      <c r="Z1015" s="4" t="s">
        <v>1023</v>
      </c>
      <c r="AA1015" s="54" t="s">
        <v>16498</v>
      </c>
      <c r="AB1015" s="3" t="s">
        <v>14978</v>
      </c>
      <c r="AC1015" s="4" t="s">
        <v>14979</v>
      </c>
      <c r="AD1015" s="4" t="s">
        <v>14980</v>
      </c>
      <c r="AE1015" s="4" t="s">
        <v>14981</v>
      </c>
      <c r="AF1015" s="4" t="s">
        <v>14982</v>
      </c>
      <c r="AG1015" s="4" t="s">
        <v>14983</v>
      </c>
      <c r="AH1015" s="8">
        <v>1</v>
      </c>
      <c r="AI1015" s="4" t="s">
        <v>14984</v>
      </c>
      <c r="AJ1015" s="4" t="s">
        <v>14985</v>
      </c>
      <c r="AK1015" s="4" t="s">
        <v>59</v>
      </c>
      <c r="AL1015" s="4" t="s">
        <v>14986</v>
      </c>
      <c r="AM1015" s="9">
        <v>0.25</v>
      </c>
      <c r="AN1015" s="9">
        <v>0.5</v>
      </c>
      <c r="AO1015" s="9">
        <v>0.75</v>
      </c>
      <c r="AP1015" s="9">
        <v>1</v>
      </c>
      <c r="AQ1015" s="6">
        <v>1</v>
      </c>
      <c r="AR1015" s="5" t="s">
        <v>14987</v>
      </c>
      <c r="AS1015" s="5" t="s">
        <v>14988</v>
      </c>
      <c r="AT1015" s="4" t="s">
        <v>14989</v>
      </c>
      <c r="AU1015" s="4" t="s">
        <v>14990</v>
      </c>
      <c r="AV1015" s="4" t="s">
        <v>229</v>
      </c>
      <c r="AW1015" s="4" t="s">
        <v>229</v>
      </c>
      <c r="AX1015" s="4" t="s">
        <v>229</v>
      </c>
      <c r="AY1015" s="4" t="s">
        <v>229</v>
      </c>
      <c r="AZ1015" s="4" t="s">
        <v>229</v>
      </c>
      <c r="BA1015" s="4" t="s">
        <v>229</v>
      </c>
      <c r="BB1015" s="4" t="s">
        <v>229</v>
      </c>
      <c r="BC1015" s="4" t="s">
        <v>229</v>
      </c>
      <c r="BD1015" s="4" t="s">
        <v>229</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12727274.6</v>
      </c>
    </row>
    <row r="1016" spans="1:77" ht="15.75" hidden="1">
      <c r="A1016" s="51" t="s">
        <v>16441</v>
      </c>
      <c r="B1016" s="3" t="s">
        <v>14928</v>
      </c>
      <c r="C1016" s="4" t="s">
        <v>14929</v>
      </c>
      <c r="D1016" s="4" t="s">
        <v>14930</v>
      </c>
      <c r="E1016" s="4" t="s">
        <v>14931</v>
      </c>
      <c r="F1016" s="4" t="s">
        <v>14932</v>
      </c>
      <c r="G1016" s="4" t="s">
        <v>14933</v>
      </c>
      <c r="H1016" s="3" t="s">
        <v>14991</v>
      </c>
      <c r="I1016" s="4" t="s">
        <v>14992</v>
      </c>
      <c r="J1016" s="4" t="s">
        <v>14993</v>
      </c>
      <c r="K1016" s="5" t="s">
        <v>14994</v>
      </c>
      <c r="L1016" s="6">
        <v>1</v>
      </c>
      <c r="M1016" s="5" t="s">
        <v>125</v>
      </c>
      <c r="N1016" s="90">
        <v>2</v>
      </c>
      <c r="O1016" s="4" t="s">
        <v>131</v>
      </c>
      <c r="P1016" s="90">
        <v>3</v>
      </c>
      <c r="Q1016" s="4" t="s">
        <v>163</v>
      </c>
      <c r="R1016" s="90">
        <v>4</v>
      </c>
      <c r="S1016" s="4" t="s">
        <v>1022</v>
      </c>
      <c r="T1016" s="68" t="str">
        <f t="shared" si="15"/>
        <v>4. Educación de calidad</v>
      </c>
      <c r="U1016" s="90" t="s">
        <v>349</v>
      </c>
      <c r="V1016" s="4" t="s">
        <v>350</v>
      </c>
      <c r="W1016" s="90" t="s">
        <v>498</v>
      </c>
      <c r="X1016" s="4" t="s">
        <v>693</v>
      </c>
      <c r="Y1016" s="90" t="s">
        <v>351</v>
      </c>
      <c r="Z1016" s="4" t="s">
        <v>5370</v>
      </c>
      <c r="AA1016" s="54" t="s">
        <v>5395</v>
      </c>
      <c r="AB1016" s="3" t="s">
        <v>14995</v>
      </c>
      <c r="AC1016" s="4" t="s">
        <v>14996</v>
      </c>
      <c r="AD1016" s="4" t="s">
        <v>14997</v>
      </c>
      <c r="AE1016" s="4" t="s">
        <v>14998</v>
      </c>
      <c r="AF1016" s="4" t="s">
        <v>14999</v>
      </c>
      <c r="AG1016" s="4" t="s">
        <v>15000</v>
      </c>
      <c r="AH1016" s="8">
        <v>1</v>
      </c>
      <c r="AI1016" s="4" t="s">
        <v>15001</v>
      </c>
      <c r="AJ1016" s="4" t="s">
        <v>15002</v>
      </c>
      <c r="AK1016" s="4" t="s">
        <v>59</v>
      </c>
      <c r="AL1016" s="4" t="s">
        <v>15003</v>
      </c>
      <c r="AM1016" s="9">
        <v>0.25</v>
      </c>
      <c r="AN1016" s="9">
        <v>0.5</v>
      </c>
      <c r="AO1016" s="9">
        <v>0.75</v>
      </c>
      <c r="AP1016" s="9">
        <v>1</v>
      </c>
      <c r="AQ1016" s="6">
        <v>1</v>
      </c>
      <c r="AR1016" s="5" t="s">
        <v>15004</v>
      </c>
      <c r="AS1016" s="5" t="s">
        <v>15005</v>
      </c>
      <c r="AT1016" s="4" t="s">
        <v>15006</v>
      </c>
      <c r="AU1016" s="4" t="s">
        <v>15007</v>
      </c>
      <c r="AV1016" s="4" t="s">
        <v>229</v>
      </c>
      <c r="AW1016" s="4" t="s">
        <v>15006</v>
      </c>
      <c r="AX1016" s="4" t="s">
        <v>15007</v>
      </c>
      <c r="AY1016" s="4" t="s">
        <v>229</v>
      </c>
      <c r="AZ1016" s="4" t="s">
        <v>229</v>
      </c>
      <c r="BA1016" s="4" t="s">
        <v>229</v>
      </c>
      <c r="BB1016" s="4" t="s">
        <v>229</v>
      </c>
      <c r="BC1016" s="4" t="s">
        <v>229</v>
      </c>
      <c r="BD1016" s="4" t="s">
        <v>229</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X1016" t="s">
        <v>8284</v>
      </c>
      <c r="BY1016" s="69">
        <v>533205000</v>
      </c>
    </row>
    <row r="1017" spans="1:77" ht="15.75" hidden="1">
      <c r="A1017" s="51" t="s">
        <v>16445</v>
      </c>
      <c r="B1017" s="3" t="s">
        <v>15095</v>
      </c>
      <c r="C1017" s="4" t="s">
        <v>15096</v>
      </c>
      <c r="D1017" s="4" t="s">
        <v>15097</v>
      </c>
      <c r="E1017" s="4" t="s">
        <v>15098</v>
      </c>
      <c r="F1017" s="4" t="s">
        <v>15099</v>
      </c>
      <c r="G1017" s="4" t="s">
        <v>15100</v>
      </c>
      <c r="H1017" s="3" t="s">
        <v>15101</v>
      </c>
      <c r="I1017" s="4" t="s">
        <v>15102</v>
      </c>
      <c r="J1017" s="4" t="s">
        <v>15103</v>
      </c>
      <c r="K1017" s="5" t="s">
        <v>15104</v>
      </c>
      <c r="L1017" s="6">
        <v>1</v>
      </c>
      <c r="M1017" s="5" t="s">
        <v>125</v>
      </c>
      <c r="N1017" s="90">
        <v>5</v>
      </c>
      <c r="O1017" s="4" t="s">
        <v>134</v>
      </c>
      <c r="P1017" s="90">
        <v>0</v>
      </c>
      <c r="Q1017" s="4" t="s">
        <v>134</v>
      </c>
      <c r="R1017" s="90">
        <v>5</v>
      </c>
      <c r="S1017" s="4" t="s">
        <v>268</v>
      </c>
      <c r="T1017" s="68" t="str">
        <f t="shared" si="15"/>
        <v xml:space="preserve">5. Igualdad de género </v>
      </c>
      <c r="U1017" s="90" t="s">
        <v>497</v>
      </c>
      <c r="V1017" s="4" t="s">
        <v>34</v>
      </c>
      <c r="W1017" s="90" t="s">
        <v>349</v>
      </c>
      <c r="X1017" s="4" t="s">
        <v>269</v>
      </c>
      <c r="Y1017" s="90" t="s">
        <v>349</v>
      </c>
      <c r="Z1017" s="4" t="s">
        <v>3891</v>
      </c>
      <c r="AA1017" s="54" t="s">
        <v>16511</v>
      </c>
      <c r="AB1017" s="3" t="s">
        <v>5059</v>
      </c>
      <c r="AC1017" s="4" t="s">
        <v>5060</v>
      </c>
      <c r="AD1017" s="4" t="s">
        <v>15105</v>
      </c>
      <c r="AE1017" s="4" t="s">
        <v>15106</v>
      </c>
      <c r="AF1017" s="4" t="s">
        <v>15107</v>
      </c>
      <c r="AG1017" s="4" t="s">
        <v>15108</v>
      </c>
      <c r="AH1017" s="8">
        <v>0.3</v>
      </c>
      <c r="AI1017" s="4" t="s">
        <v>15109</v>
      </c>
      <c r="AJ1017" s="4" t="s">
        <v>15110</v>
      </c>
      <c r="AK1017" s="4" t="s">
        <v>59</v>
      </c>
      <c r="AL1017" s="4" t="s">
        <v>15111</v>
      </c>
      <c r="AM1017" s="9">
        <v>0.08</v>
      </c>
      <c r="AN1017" s="9">
        <v>0.12</v>
      </c>
      <c r="AO1017" s="9">
        <v>0.2</v>
      </c>
      <c r="AP1017" s="9">
        <v>0.3</v>
      </c>
      <c r="AQ1017" s="3" t="s">
        <v>15112</v>
      </c>
      <c r="AR1017" s="5" t="s">
        <v>15113</v>
      </c>
      <c r="AS1017" s="5" t="s">
        <v>15114</v>
      </c>
      <c r="AT1017" s="4" t="s">
        <v>15115</v>
      </c>
      <c r="AU1017" s="4" t="s">
        <v>15093</v>
      </c>
      <c r="AV1017" s="4" t="s">
        <v>15116</v>
      </c>
      <c r="AW1017" s="4" t="s">
        <v>15115</v>
      </c>
      <c r="AX1017" s="4" t="s">
        <v>15093</v>
      </c>
      <c r="AY1017" s="4" t="s">
        <v>15117</v>
      </c>
      <c r="AZ1017" s="4" t="s">
        <v>15115</v>
      </c>
      <c r="BA1017" s="4" t="s">
        <v>15093</v>
      </c>
      <c r="BB1017" s="4" t="s">
        <v>15118</v>
      </c>
      <c r="BC1017" s="4" t="s">
        <v>15115</v>
      </c>
      <c r="BD1017" s="4" t="s">
        <v>15093</v>
      </c>
      <c r="BE1017" s="4" t="s">
        <v>15119</v>
      </c>
      <c r="BF1017" s="4" t="s">
        <v>15115</v>
      </c>
      <c r="BG1017" s="4" t="s">
        <v>15093</v>
      </c>
      <c r="BH1017" s="4" t="s">
        <v>15120</v>
      </c>
      <c r="BI1017" s="4" t="s">
        <v>15115</v>
      </c>
      <c r="BJ1017" s="4" t="s">
        <v>15093</v>
      </c>
      <c r="BK1017" s="4" t="s">
        <v>15121</v>
      </c>
      <c r="BL1017" s="4" t="s">
        <v>15115</v>
      </c>
      <c r="BM1017" s="4" t="s">
        <v>15093</v>
      </c>
      <c r="BN1017" s="4" t="s">
        <v>15122</v>
      </c>
      <c r="BO1017" s="4" t="s">
        <v>15115</v>
      </c>
      <c r="BP1017" s="4" t="s">
        <v>15093</v>
      </c>
      <c r="BQ1017" s="4" t="s">
        <v>15123</v>
      </c>
      <c r="BR1017" s="4" t="s">
        <v>15115</v>
      </c>
      <c r="BS1017" s="4" t="s">
        <v>15093</v>
      </c>
      <c r="BT1017" s="4" t="s">
        <v>15124</v>
      </c>
      <c r="BU1017" s="4" t="s">
        <v>15115</v>
      </c>
      <c r="BV1017" s="4" t="s">
        <v>229</v>
      </c>
      <c r="BY1017" s="69">
        <v>28388960</v>
      </c>
    </row>
    <row r="1018" spans="1:77" ht="15.75" hidden="1">
      <c r="A1018" s="51" t="s">
        <v>16454</v>
      </c>
      <c r="B1018" s="3" t="s">
        <v>15095</v>
      </c>
      <c r="C1018" s="4" t="s">
        <v>15096</v>
      </c>
      <c r="D1018" s="4" t="s">
        <v>15097</v>
      </c>
      <c r="E1018" s="4" t="s">
        <v>15098</v>
      </c>
      <c r="F1018" s="4" t="s">
        <v>15099</v>
      </c>
      <c r="G1018" s="4" t="s">
        <v>15100</v>
      </c>
      <c r="H1018" s="3" t="s">
        <v>12038</v>
      </c>
      <c r="I1018" s="4" t="s">
        <v>12039</v>
      </c>
      <c r="J1018" s="4" t="s">
        <v>15238</v>
      </c>
      <c r="K1018" s="5" t="s">
        <v>15239</v>
      </c>
      <c r="L1018" s="6">
        <v>1</v>
      </c>
      <c r="M1018" s="5" t="s">
        <v>125</v>
      </c>
      <c r="N1018" s="90" t="s">
        <v>498</v>
      </c>
      <c r="O1018" s="5" t="s">
        <v>134</v>
      </c>
      <c r="P1018" s="90" t="s">
        <v>872</v>
      </c>
      <c r="Q1018" s="5" t="s">
        <v>134</v>
      </c>
      <c r="R1018" s="90">
        <v>5</v>
      </c>
      <c r="S1018" s="4" t="s">
        <v>268</v>
      </c>
      <c r="T1018" s="68" t="str">
        <f t="shared" si="15"/>
        <v xml:space="preserve">5. Igualdad de género </v>
      </c>
      <c r="U1018" s="90" t="s">
        <v>528</v>
      </c>
      <c r="V1018" s="4" t="s">
        <v>34</v>
      </c>
      <c r="W1018" s="90" t="s">
        <v>4738</v>
      </c>
      <c r="X1018" s="4" t="s">
        <v>37</v>
      </c>
      <c r="Y1018" s="90" t="s">
        <v>528</v>
      </c>
      <c r="Z1018" s="4" t="s">
        <v>252</v>
      </c>
      <c r="AA1018" s="54" t="s">
        <v>16518</v>
      </c>
      <c r="AB1018" s="3" t="s">
        <v>299</v>
      </c>
      <c r="AC1018" s="4" t="s">
        <v>300</v>
      </c>
      <c r="AD1018" s="4" t="s">
        <v>15240</v>
      </c>
      <c r="AE1018" s="4" t="s">
        <v>15241</v>
      </c>
      <c r="AF1018" s="4" t="s">
        <v>15242</v>
      </c>
      <c r="AG1018" s="4" t="s">
        <v>15243</v>
      </c>
      <c r="AH1018" s="8">
        <v>1</v>
      </c>
      <c r="AI1018" s="4" t="s">
        <v>15244</v>
      </c>
      <c r="AJ1018" s="4" t="s">
        <v>15245</v>
      </c>
      <c r="AK1018" s="4" t="s">
        <v>59</v>
      </c>
      <c r="AL1018" s="4" t="s">
        <v>15246</v>
      </c>
      <c r="AM1018" s="9">
        <v>0.15</v>
      </c>
      <c r="AN1018" s="9">
        <v>0.38</v>
      </c>
      <c r="AO1018" s="9">
        <v>0.53</v>
      </c>
      <c r="AP1018" s="9">
        <v>1</v>
      </c>
      <c r="AQ1018" s="3" t="s">
        <v>15247</v>
      </c>
      <c r="AR1018" s="5" t="s">
        <v>15248</v>
      </c>
      <c r="AS1018" s="5" t="s">
        <v>15249</v>
      </c>
      <c r="AT1018" s="4" t="s">
        <v>15250</v>
      </c>
      <c r="AU1018" s="4" t="s">
        <v>15251</v>
      </c>
      <c r="AV1018" s="4" t="s">
        <v>15252</v>
      </c>
      <c r="AW1018" s="4" t="s">
        <v>15253</v>
      </c>
      <c r="AX1018" s="4" t="s">
        <v>15254</v>
      </c>
      <c r="AY1018" s="4" t="s">
        <v>15255</v>
      </c>
      <c r="AZ1018" s="4" t="s">
        <v>15256</v>
      </c>
      <c r="BA1018" s="4" t="s">
        <v>15257</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348549</v>
      </c>
    </row>
    <row r="1019" spans="1:77" ht="15.75" hidden="1">
      <c r="A1019" s="51" t="s">
        <v>16455</v>
      </c>
      <c r="B1019" s="3" t="s">
        <v>15095</v>
      </c>
      <c r="C1019" s="4" t="s">
        <v>15096</v>
      </c>
      <c r="D1019" s="4" t="s">
        <v>15097</v>
      </c>
      <c r="E1019" s="4" t="s">
        <v>15098</v>
      </c>
      <c r="F1019" s="4" t="s">
        <v>15099</v>
      </c>
      <c r="G1019" s="4" t="s">
        <v>15100</v>
      </c>
      <c r="H1019" s="3" t="s">
        <v>345</v>
      </c>
      <c r="I1019" s="4" t="s">
        <v>346</v>
      </c>
      <c r="J1019" s="4" t="s">
        <v>347</v>
      </c>
      <c r="K1019" s="5" t="s">
        <v>15327</v>
      </c>
      <c r="L1019" s="6">
        <v>1</v>
      </c>
      <c r="M1019" s="5" t="s">
        <v>125</v>
      </c>
      <c r="N1019" s="90">
        <v>6</v>
      </c>
      <c r="O1019" s="4" t="s">
        <v>135</v>
      </c>
      <c r="P1019" s="90" t="s">
        <v>497</v>
      </c>
      <c r="Q1019" s="4" t="s">
        <v>167</v>
      </c>
      <c r="R1019" s="90">
        <v>10</v>
      </c>
      <c r="S1019" s="4" t="s">
        <v>286</v>
      </c>
      <c r="T1019" s="68" t="str">
        <f t="shared" si="15"/>
        <v xml:space="preserve">10. Reducción de las desigualdades </v>
      </c>
      <c r="U1019" s="90" t="s">
        <v>349</v>
      </c>
      <c r="V1019" s="4" t="s">
        <v>350</v>
      </c>
      <c r="W1019" s="90" t="s">
        <v>351</v>
      </c>
      <c r="X1019" s="4" t="s">
        <v>352</v>
      </c>
      <c r="Y1019" s="90" t="s">
        <v>353</v>
      </c>
      <c r="Z1019" s="4" t="s">
        <v>354</v>
      </c>
      <c r="AA1019" s="54" t="s">
        <v>1351</v>
      </c>
      <c r="AB1019" s="3">
        <v>294</v>
      </c>
      <c r="AC1019" s="4" t="s">
        <v>355</v>
      </c>
      <c r="AD1019" s="4" t="s">
        <v>356</v>
      </c>
      <c r="AE1019" s="4" t="s">
        <v>357</v>
      </c>
      <c r="AF1019" s="4" t="s">
        <v>358</v>
      </c>
      <c r="AG1019" s="4" t="s">
        <v>359</v>
      </c>
      <c r="AH1019" s="8">
        <v>1</v>
      </c>
      <c r="AI1019" s="4" t="s">
        <v>360</v>
      </c>
      <c r="AJ1019" s="4" t="s">
        <v>361</v>
      </c>
      <c r="AK1019" s="4" t="s">
        <v>59</v>
      </c>
      <c r="AL1019" s="4" t="s">
        <v>362</v>
      </c>
      <c r="AM1019" s="3">
        <v>0</v>
      </c>
      <c r="AN1019" s="3">
        <v>0.5</v>
      </c>
      <c r="AO1019" s="3">
        <v>1</v>
      </c>
      <c r="AP1019" s="3">
        <v>1</v>
      </c>
      <c r="AQ1019" s="3">
        <v>1</v>
      </c>
      <c r="AR1019" s="4" t="s">
        <v>363</v>
      </c>
      <c r="AS1019" s="4" t="s">
        <v>364</v>
      </c>
      <c r="AT1019" s="4" t="s">
        <v>362</v>
      </c>
      <c r="AU1019" s="4" t="s">
        <v>362</v>
      </c>
      <c r="AV1019" s="51"/>
      <c r="AW1019" s="51"/>
      <c r="AX1019" s="51"/>
      <c r="AY1019" s="51"/>
      <c r="AZ1019" s="51"/>
      <c r="BA1019" s="51"/>
      <c r="BB1019" s="51"/>
      <c r="BC1019" s="51"/>
      <c r="BD1019" s="51"/>
      <c r="BE1019" s="51"/>
      <c r="BF1019" s="51"/>
      <c r="BG1019" s="51"/>
      <c r="BH1019" s="51"/>
      <c r="BI1019" s="51"/>
      <c r="BJ1019" s="51"/>
      <c r="BK1019" s="51"/>
      <c r="BL1019" s="51"/>
      <c r="BM1019" s="51"/>
      <c r="BN1019" s="51"/>
      <c r="BO1019" s="51"/>
      <c r="BP1019" s="51"/>
      <c r="BQ1019" s="51"/>
      <c r="BR1019" s="51"/>
      <c r="BS1019" s="51"/>
      <c r="BT1019" s="51"/>
      <c r="BU1019" s="51"/>
      <c r="BV1019" s="51"/>
      <c r="BY1019" s="69">
        <v>840000</v>
      </c>
    </row>
    <row r="1020" spans="1:77" ht="15.75" hidden="1">
      <c r="A1020" s="51" t="s">
        <v>16456</v>
      </c>
      <c r="B1020" s="3" t="s">
        <v>15095</v>
      </c>
      <c r="C1020" s="4" t="s">
        <v>15096</v>
      </c>
      <c r="D1020" s="4" t="s">
        <v>15097</v>
      </c>
      <c r="E1020" s="4" t="s">
        <v>15098</v>
      </c>
      <c r="F1020" s="4" t="s">
        <v>15099</v>
      </c>
      <c r="G1020" s="4" t="s">
        <v>15100</v>
      </c>
      <c r="H1020" s="3" t="s">
        <v>15258</v>
      </c>
      <c r="I1020" s="4" t="s">
        <v>15259</v>
      </c>
      <c r="J1020" s="4" t="s">
        <v>15260</v>
      </c>
      <c r="K1020" s="5" t="s">
        <v>15261</v>
      </c>
      <c r="L1020" s="6">
        <v>1</v>
      </c>
      <c r="M1020" s="5" t="s">
        <v>125</v>
      </c>
      <c r="N1020" s="90">
        <v>6</v>
      </c>
      <c r="O1020" s="4" t="s">
        <v>135</v>
      </c>
      <c r="P1020" s="90">
        <v>0</v>
      </c>
      <c r="Q1020" s="4" t="s">
        <v>135</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16482</v>
      </c>
      <c r="AB1020" s="3" t="s">
        <v>15262</v>
      </c>
      <c r="AC1020" s="4" t="s">
        <v>15263</v>
      </c>
      <c r="AD1020" s="4" t="s">
        <v>15264</v>
      </c>
      <c r="AE1020" s="4" t="s">
        <v>15265</v>
      </c>
      <c r="AF1020" s="4" t="s">
        <v>15266</v>
      </c>
      <c r="AG1020" s="4" t="s">
        <v>15267</v>
      </c>
      <c r="AH1020" s="8">
        <v>1</v>
      </c>
      <c r="AI1020" s="4" t="s">
        <v>15268</v>
      </c>
      <c r="AJ1020" s="4" t="s">
        <v>15269</v>
      </c>
      <c r="AK1020" s="4" t="s">
        <v>59</v>
      </c>
      <c r="AL1020" s="4" t="s">
        <v>15270</v>
      </c>
      <c r="AM1020" s="9">
        <v>0.15</v>
      </c>
      <c r="AN1020" s="9">
        <v>0.25</v>
      </c>
      <c r="AO1020" s="9">
        <v>0.5</v>
      </c>
      <c r="AP1020" s="9">
        <v>1</v>
      </c>
      <c r="AQ1020" s="3" t="s">
        <v>15271</v>
      </c>
      <c r="AR1020" s="5" t="s">
        <v>15272</v>
      </c>
      <c r="AS1020" s="5" t="s">
        <v>15273</v>
      </c>
      <c r="AT1020" s="4" t="s">
        <v>15274</v>
      </c>
      <c r="AU1020" s="4" t="s">
        <v>15275</v>
      </c>
      <c r="AV1020" s="4" t="s">
        <v>15276</v>
      </c>
      <c r="AW1020" s="4" t="s">
        <v>15274</v>
      </c>
      <c r="AX1020" s="4" t="s">
        <v>15275</v>
      </c>
      <c r="AY1020" s="4" t="s">
        <v>15277</v>
      </c>
      <c r="AZ1020" s="4" t="s">
        <v>15274</v>
      </c>
      <c r="BA1020" s="4" t="s">
        <v>15275</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348549</v>
      </c>
    </row>
    <row r="1021" spans="1:77" ht="15.75" hidden="1">
      <c r="A1021" s="51" t="s">
        <v>16457</v>
      </c>
      <c r="B1021" s="3" t="s">
        <v>15095</v>
      </c>
      <c r="C1021" s="4" t="s">
        <v>15096</v>
      </c>
      <c r="D1021" s="4" t="s">
        <v>15097</v>
      </c>
      <c r="E1021" s="4" t="s">
        <v>15098</v>
      </c>
      <c r="F1021" s="4" t="s">
        <v>15099</v>
      </c>
      <c r="G1021" s="4" t="s">
        <v>15100</v>
      </c>
      <c r="H1021" s="3" t="s">
        <v>15278</v>
      </c>
      <c r="I1021" s="4" t="s">
        <v>15279</v>
      </c>
      <c r="J1021" s="4" t="s">
        <v>15280</v>
      </c>
      <c r="K1021" s="5" t="s">
        <v>15281</v>
      </c>
      <c r="L1021" s="6">
        <v>1</v>
      </c>
      <c r="M1021" s="5" t="s">
        <v>125</v>
      </c>
      <c r="N1021" s="90">
        <v>5</v>
      </c>
      <c r="O1021" s="5" t="s">
        <v>134</v>
      </c>
      <c r="P1021" s="90">
        <v>0</v>
      </c>
      <c r="Q1021" s="5" t="s">
        <v>134</v>
      </c>
      <c r="R1021" s="90">
        <v>5</v>
      </c>
      <c r="S1021" s="4" t="s">
        <v>268</v>
      </c>
      <c r="T1021" s="68" t="str">
        <f t="shared" si="15"/>
        <v xml:space="preserve">5. Igualdad de género </v>
      </c>
      <c r="U1021" s="90" t="s">
        <v>497</v>
      </c>
      <c r="V1021" s="4" t="s">
        <v>34</v>
      </c>
      <c r="W1021" s="90" t="s">
        <v>349</v>
      </c>
      <c r="X1021" s="4" t="s">
        <v>269</v>
      </c>
      <c r="Y1021" s="90" t="s">
        <v>840</v>
      </c>
      <c r="Z1021" s="4" t="s">
        <v>270</v>
      </c>
      <c r="AA1021" s="54" t="s">
        <v>16482</v>
      </c>
      <c r="AB1021" s="3" t="s">
        <v>15282</v>
      </c>
      <c r="AC1021" s="4" t="s">
        <v>15283</v>
      </c>
      <c r="AD1021" s="4" t="s">
        <v>15284</v>
      </c>
      <c r="AE1021" s="4" t="s">
        <v>15285</v>
      </c>
      <c r="AF1021" s="4" t="s">
        <v>15286</v>
      </c>
      <c r="AG1021" s="4" t="s">
        <v>15287</v>
      </c>
      <c r="AH1021" s="8">
        <v>0.6</v>
      </c>
      <c r="AI1021" s="4" t="s">
        <v>15288</v>
      </c>
      <c r="AJ1021" s="4" t="s">
        <v>15289</v>
      </c>
      <c r="AK1021" s="4" t="s">
        <v>59</v>
      </c>
      <c r="AL1021" s="4" t="s">
        <v>15111</v>
      </c>
      <c r="AM1021" s="9">
        <v>0.15</v>
      </c>
      <c r="AN1021" s="9">
        <v>0.25</v>
      </c>
      <c r="AO1021" s="9">
        <v>0.3</v>
      </c>
      <c r="AP1021" s="9">
        <v>0.6</v>
      </c>
      <c r="AQ1021" s="3" t="s">
        <v>15290</v>
      </c>
      <c r="AR1021" s="5" t="s">
        <v>15291</v>
      </c>
      <c r="AS1021" s="5" t="s">
        <v>15292</v>
      </c>
      <c r="AT1021" s="4" t="s">
        <v>15293</v>
      </c>
      <c r="AU1021" s="4" t="s">
        <v>15294</v>
      </c>
      <c r="AV1021" s="4" t="s">
        <v>15295</v>
      </c>
      <c r="AW1021" s="4" t="s">
        <v>15293</v>
      </c>
      <c r="AX1021" s="4" t="s">
        <v>15294</v>
      </c>
      <c r="AY1021" s="4" t="s">
        <v>15296</v>
      </c>
      <c r="AZ1021" s="4" t="s">
        <v>15293</v>
      </c>
      <c r="BA1021" s="4" t="s">
        <v>15294</v>
      </c>
      <c r="BB1021" s="4" t="s">
        <v>15297</v>
      </c>
      <c r="BC1021" s="4" t="s">
        <v>15293</v>
      </c>
      <c r="BD1021" s="4" t="s">
        <v>15294</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133184658.47999999</v>
      </c>
    </row>
    <row r="1022" spans="1:77" s="51" customFormat="1" ht="15.75" hidden="1">
      <c r="A1022" s="51" t="s">
        <v>16565</v>
      </c>
      <c r="B1022" s="3" t="s">
        <v>15095</v>
      </c>
      <c r="C1022" s="4" t="s">
        <v>15096</v>
      </c>
      <c r="D1022" s="4" t="s">
        <v>15097</v>
      </c>
      <c r="E1022" s="4" t="s">
        <v>15098</v>
      </c>
      <c r="F1022" s="4" t="s">
        <v>15099</v>
      </c>
      <c r="G1022" s="4" t="s">
        <v>15100</v>
      </c>
      <c r="H1022" s="3" t="s">
        <v>16566</v>
      </c>
      <c r="I1022" s="4" t="s">
        <v>16567</v>
      </c>
      <c r="J1022" s="4" t="s">
        <v>16553</v>
      </c>
      <c r="K1022" s="5" t="s">
        <v>16568</v>
      </c>
      <c r="L1022" s="6">
        <v>1</v>
      </c>
      <c r="M1022" s="5" t="s">
        <v>125</v>
      </c>
      <c r="N1022" s="90">
        <v>5</v>
      </c>
      <c r="O1022" s="5" t="s">
        <v>16569</v>
      </c>
      <c r="P1022" s="90">
        <v>0</v>
      </c>
      <c r="Q1022" s="5" t="s">
        <v>16569</v>
      </c>
      <c r="R1022" s="90" t="s">
        <v>16570</v>
      </c>
      <c r="S1022" s="4" t="s">
        <v>16571</v>
      </c>
      <c r="T1022" s="68" t="str">
        <f t="shared" si="15"/>
        <v xml:space="preserve">05. Igualda de Género </v>
      </c>
      <c r="U1022" s="90">
        <v>2</v>
      </c>
      <c r="V1022" s="4" t="s">
        <v>350</v>
      </c>
      <c r="W1022" s="90" t="s">
        <v>351</v>
      </c>
      <c r="X1022" s="4" t="s">
        <v>352</v>
      </c>
      <c r="Y1022" s="90" t="s">
        <v>4738</v>
      </c>
      <c r="Z1022" s="4" t="s">
        <v>16572</v>
      </c>
      <c r="AA1022" s="54" t="s">
        <v>16506</v>
      </c>
      <c r="AB1022" s="3" t="s">
        <v>15282</v>
      </c>
      <c r="AC1022" s="4" t="s">
        <v>16573</v>
      </c>
      <c r="AD1022" s="4" t="s">
        <v>16553</v>
      </c>
      <c r="AE1022" s="4" t="s">
        <v>16553</v>
      </c>
      <c r="AF1022" s="4" t="s">
        <v>16553</v>
      </c>
      <c r="AG1022" s="4" t="s">
        <v>16553</v>
      </c>
      <c r="AH1022" s="8" t="s">
        <v>16553</v>
      </c>
      <c r="AI1022" s="4" t="s">
        <v>16553</v>
      </c>
      <c r="AJ1022" s="4" t="s">
        <v>16553</v>
      </c>
      <c r="AK1022" s="4" t="s">
        <v>16553</v>
      </c>
      <c r="AL1022" s="4" t="s">
        <v>16553</v>
      </c>
      <c r="AM1022" s="9" t="s">
        <v>16553</v>
      </c>
      <c r="AN1022" s="9" t="s">
        <v>16553</v>
      </c>
      <c r="AO1022" s="9" t="s">
        <v>16553</v>
      </c>
      <c r="AP1022" s="9" t="s">
        <v>16553</v>
      </c>
      <c r="AQ1022" s="3" t="s">
        <v>16553</v>
      </c>
      <c r="AR1022" s="5" t="s">
        <v>16553</v>
      </c>
      <c r="AS1022" s="5" t="s">
        <v>16553</v>
      </c>
      <c r="AT1022" s="4" t="s">
        <v>16553</v>
      </c>
      <c r="AU1022" s="4" t="s">
        <v>16553</v>
      </c>
      <c r="AV1022" s="4" t="s">
        <v>16553</v>
      </c>
      <c r="AW1022" s="4" t="s">
        <v>16553</v>
      </c>
      <c r="AX1022" s="4" t="s">
        <v>16553</v>
      </c>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Y1022" s="69"/>
    </row>
    <row r="1023" spans="1:77" ht="15.75" hidden="1">
      <c r="A1023" s="51" t="s">
        <v>16446</v>
      </c>
      <c r="B1023" s="3" t="s">
        <v>15095</v>
      </c>
      <c r="C1023" s="4" t="s">
        <v>15096</v>
      </c>
      <c r="D1023" s="4" t="s">
        <v>15097</v>
      </c>
      <c r="E1023" s="4" t="s">
        <v>15098</v>
      </c>
      <c r="F1023" s="4" t="s">
        <v>15099</v>
      </c>
      <c r="G1023" s="4" t="s">
        <v>15100</v>
      </c>
      <c r="H1023" s="3" t="s">
        <v>15125</v>
      </c>
      <c r="I1023" s="4" t="s">
        <v>15126</v>
      </c>
      <c r="J1023" s="4" t="s">
        <v>15127</v>
      </c>
      <c r="K1023" s="5" t="s">
        <v>15128</v>
      </c>
      <c r="L1023" s="6">
        <v>1</v>
      </c>
      <c r="M1023" s="5" t="s">
        <v>125</v>
      </c>
      <c r="N1023" s="90">
        <v>5</v>
      </c>
      <c r="O1023" s="5" t="s">
        <v>134</v>
      </c>
      <c r="P1023" s="90">
        <v>0</v>
      </c>
      <c r="Q1023" s="5" t="s">
        <v>134</v>
      </c>
      <c r="R1023" s="90">
        <v>5</v>
      </c>
      <c r="S1023" s="4" t="s">
        <v>268</v>
      </c>
      <c r="T1023" s="68" t="str">
        <f t="shared" si="15"/>
        <v xml:space="preserve">5. Igualdad de género </v>
      </c>
      <c r="U1023" s="90" t="s">
        <v>497</v>
      </c>
      <c r="V1023" s="4" t="s">
        <v>34</v>
      </c>
      <c r="W1023" s="90" t="s">
        <v>349</v>
      </c>
      <c r="X1023" s="4" t="s">
        <v>269</v>
      </c>
      <c r="Y1023" s="90" t="s">
        <v>840</v>
      </c>
      <c r="Z1023" s="4" t="s">
        <v>270</v>
      </c>
      <c r="AA1023" s="54" t="s">
        <v>16482</v>
      </c>
      <c r="AB1023" s="3" t="s">
        <v>8805</v>
      </c>
      <c r="AC1023" s="4" t="s">
        <v>8806</v>
      </c>
      <c r="AD1023" s="4" t="s">
        <v>15129</v>
      </c>
      <c r="AE1023" s="4" t="s">
        <v>15106</v>
      </c>
      <c r="AF1023" s="4" t="s">
        <v>15130</v>
      </c>
      <c r="AG1023" s="4" t="s">
        <v>15131</v>
      </c>
      <c r="AH1023" s="8">
        <v>1</v>
      </c>
      <c r="AI1023" s="4" t="s">
        <v>15132</v>
      </c>
      <c r="AJ1023" s="4" t="s">
        <v>15133</v>
      </c>
      <c r="AK1023" s="4" t="s">
        <v>59</v>
      </c>
      <c r="AL1023" s="4" t="s">
        <v>15134</v>
      </c>
      <c r="AM1023" s="9">
        <v>0.16</v>
      </c>
      <c r="AN1023" s="9">
        <v>0.36</v>
      </c>
      <c r="AO1023" s="9">
        <v>0.73</v>
      </c>
      <c r="AP1023" s="9">
        <v>1</v>
      </c>
      <c r="AQ1023" s="3" t="s">
        <v>15135</v>
      </c>
      <c r="AR1023" s="5" t="s">
        <v>15136</v>
      </c>
      <c r="AS1023" s="5" t="s">
        <v>15137</v>
      </c>
      <c r="AT1023" s="4" t="s">
        <v>15138</v>
      </c>
      <c r="AU1023" s="4" t="s">
        <v>15139</v>
      </c>
      <c r="AV1023" s="4" t="s">
        <v>15140</v>
      </c>
      <c r="AW1023" s="4" t="s">
        <v>15138</v>
      </c>
      <c r="AX1023" s="4" t="s">
        <v>15139</v>
      </c>
      <c r="AY1023" s="4" t="s">
        <v>15141</v>
      </c>
      <c r="AZ1023" s="4" t="s">
        <v>15138</v>
      </c>
      <c r="BA1023" s="4" t="s">
        <v>15139</v>
      </c>
      <c r="BB1023" s="4" t="s">
        <v>15142</v>
      </c>
      <c r="BC1023" s="4" t="s">
        <v>15138</v>
      </c>
      <c r="BD1023" s="4" t="s">
        <v>15139</v>
      </c>
      <c r="BE1023" s="4" t="s">
        <v>15143</v>
      </c>
      <c r="BF1023" s="4" t="s">
        <v>15144</v>
      </c>
      <c r="BG1023" s="4" t="s">
        <v>15145</v>
      </c>
      <c r="BH1023" s="4" t="s">
        <v>15146</v>
      </c>
      <c r="BI1023" s="4" t="s">
        <v>15138</v>
      </c>
      <c r="BJ1023" s="4" t="s">
        <v>15139</v>
      </c>
      <c r="BK1023" s="4" t="s">
        <v>15147</v>
      </c>
      <c r="BL1023" s="4" t="s">
        <v>15148</v>
      </c>
      <c r="BM1023" s="4" t="s">
        <v>15149</v>
      </c>
      <c r="BN1023" s="4" t="s">
        <v>229</v>
      </c>
      <c r="BO1023" s="4" t="s">
        <v>229</v>
      </c>
      <c r="BP1023" s="4" t="s">
        <v>229</v>
      </c>
      <c r="BQ1023" s="4" t="s">
        <v>229</v>
      </c>
      <c r="BR1023" s="4" t="s">
        <v>229</v>
      </c>
      <c r="BS1023" s="4" t="s">
        <v>229</v>
      </c>
      <c r="BT1023" s="4" t="s">
        <v>229</v>
      </c>
      <c r="BU1023" s="4" t="s">
        <v>229</v>
      </c>
      <c r="BV1023" s="4" t="s">
        <v>15150</v>
      </c>
      <c r="BW1023" s="51"/>
      <c r="BX1023" s="51"/>
      <c r="BY1023" s="69">
        <v>368549</v>
      </c>
    </row>
    <row r="1024" spans="1:77" ht="15.75" hidden="1">
      <c r="A1024" s="51" t="s">
        <v>16447</v>
      </c>
      <c r="B1024" s="3" t="s">
        <v>15095</v>
      </c>
      <c r="C1024" s="4" t="s">
        <v>15096</v>
      </c>
      <c r="D1024" s="4" t="s">
        <v>15097</v>
      </c>
      <c r="E1024" s="4" t="s">
        <v>15098</v>
      </c>
      <c r="F1024" s="4" t="s">
        <v>15099</v>
      </c>
      <c r="G1024" s="4" t="s">
        <v>15100</v>
      </c>
      <c r="H1024" s="3" t="s">
        <v>15151</v>
      </c>
      <c r="I1024" s="4" t="s">
        <v>15152</v>
      </c>
      <c r="J1024" s="4" t="s">
        <v>15153</v>
      </c>
      <c r="K1024" s="5" t="s">
        <v>15154</v>
      </c>
      <c r="L1024" s="6">
        <v>1</v>
      </c>
      <c r="M1024" s="5" t="s">
        <v>125</v>
      </c>
      <c r="N1024" s="90">
        <v>6</v>
      </c>
      <c r="O1024" s="4" t="s">
        <v>135</v>
      </c>
      <c r="P1024" s="90">
        <v>0</v>
      </c>
      <c r="Q1024" s="4" t="s">
        <v>135</v>
      </c>
      <c r="R1024" s="90">
        <v>5</v>
      </c>
      <c r="S1024" s="4" t="s">
        <v>268</v>
      </c>
      <c r="T1024" s="68" t="str">
        <f t="shared" si="15"/>
        <v xml:space="preserve">5. Igualdad de género </v>
      </c>
      <c r="U1024" s="90" t="s">
        <v>497</v>
      </c>
      <c r="V1024" s="4" t="s">
        <v>34</v>
      </c>
      <c r="W1024" s="90" t="s">
        <v>349</v>
      </c>
      <c r="X1024" s="4" t="s">
        <v>269</v>
      </c>
      <c r="Y1024" s="90" t="s">
        <v>840</v>
      </c>
      <c r="Z1024" s="4" t="s">
        <v>270</v>
      </c>
      <c r="AA1024" s="54" t="s">
        <v>16482</v>
      </c>
      <c r="AB1024" s="3" t="s">
        <v>8805</v>
      </c>
      <c r="AC1024" s="4" t="s">
        <v>8806</v>
      </c>
      <c r="AD1024" s="4" t="s">
        <v>15155</v>
      </c>
      <c r="AE1024" s="4" t="s">
        <v>15156</v>
      </c>
      <c r="AF1024" s="4" t="s">
        <v>15157</v>
      </c>
      <c r="AG1024" s="4" t="s">
        <v>15158</v>
      </c>
      <c r="AH1024" s="8">
        <v>1</v>
      </c>
      <c r="AI1024" s="4" t="s">
        <v>15159</v>
      </c>
      <c r="AJ1024" s="4" t="s">
        <v>15160</v>
      </c>
      <c r="AK1024" s="4" t="s">
        <v>59</v>
      </c>
      <c r="AL1024" s="4" t="s">
        <v>15111</v>
      </c>
      <c r="AM1024" s="9">
        <v>0.23</v>
      </c>
      <c r="AN1024" s="9">
        <v>0.5</v>
      </c>
      <c r="AO1024" s="9">
        <v>0.73299999999999998</v>
      </c>
      <c r="AP1024" s="9">
        <v>1</v>
      </c>
      <c r="AQ1024" s="3" t="s">
        <v>15161</v>
      </c>
      <c r="AR1024" s="5" t="s">
        <v>15162</v>
      </c>
      <c r="AS1024" s="5" t="s">
        <v>15163</v>
      </c>
      <c r="AT1024" s="4" t="s">
        <v>15164</v>
      </c>
      <c r="AU1024" s="4" t="s">
        <v>15150</v>
      </c>
      <c r="AV1024" s="4" t="s">
        <v>15165</v>
      </c>
      <c r="AW1024" s="4" t="s">
        <v>15164</v>
      </c>
      <c r="AX1024" s="4" t="s">
        <v>15150</v>
      </c>
      <c r="AY1024" s="4" t="s">
        <v>15166</v>
      </c>
      <c r="AZ1024" s="4" t="s">
        <v>15164</v>
      </c>
      <c r="BA1024" s="4" t="s">
        <v>15150</v>
      </c>
      <c r="BB1024" s="4" t="s">
        <v>15167</v>
      </c>
      <c r="BC1024" s="4" t="s">
        <v>15164</v>
      </c>
      <c r="BD1024" s="4" t="s">
        <v>15150</v>
      </c>
      <c r="BE1024" s="4" t="s">
        <v>15168</v>
      </c>
      <c r="BF1024" s="4" t="s">
        <v>15169</v>
      </c>
      <c r="BG1024" s="4" t="s">
        <v>15170</v>
      </c>
      <c r="BH1024" s="4" t="s">
        <v>15171</v>
      </c>
      <c r="BI1024" s="4" t="s">
        <v>15164</v>
      </c>
      <c r="BJ1024" s="4" t="s">
        <v>15150</v>
      </c>
      <c r="BK1024" s="4" t="s">
        <v>15172</v>
      </c>
      <c r="BL1024" s="4" t="s">
        <v>15164</v>
      </c>
      <c r="BM1024" s="4" t="s">
        <v>15150</v>
      </c>
      <c r="BN1024" s="4" t="s">
        <v>15173</v>
      </c>
      <c r="BO1024" s="4" t="s">
        <v>15164</v>
      </c>
      <c r="BP1024" s="4" t="s">
        <v>15150</v>
      </c>
      <c r="BQ1024" s="4" t="s">
        <v>15174</v>
      </c>
      <c r="BR1024" s="4" t="s">
        <v>15164</v>
      </c>
      <c r="BS1024" s="4" t="s">
        <v>15150</v>
      </c>
      <c r="BT1024" s="4" t="s">
        <v>15175</v>
      </c>
      <c r="BU1024" s="4" t="s">
        <v>15164</v>
      </c>
      <c r="BV1024" s="4" t="s">
        <v>229</v>
      </c>
      <c r="BY1024" s="69">
        <v>18145515</v>
      </c>
    </row>
    <row r="1025" spans="1:200" ht="15.75" hidden="1">
      <c r="A1025" s="51" t="s">
        <v>16448</v>
      </c>
      <c r="B1025" s="3" t="s">
        <v>15095</v>
      </c>
      <c r="C1025" s="4" t="s">
        <v>15096</v>
      </c>
      <c r="D1025" s="4" t="s">
        <v>15097</v>
      </c>
      <c r="E1025" s="4" t="s">
        <v>15098</v>
      </c>
      <c r="F1025" s="4" t="s">
        <v>15099</v>
      </c>
      <c r="G1025" s="4" t="s">
        <v>15100</v>
      </c>
      <c r="H1025" s="3" t="s">
        <v>15176</v>
      </c>
      <c r="I1025" s="4" t="s">
        <v>15177</v>
      </c>
      <c r="J1025" s="4" t="s">
        <v>15178</v>
      </c>
      <c r="K1025" s="5" t="s">
        <v>15179</v>
      </c>
      <c r="L1025" s="6">
        <v>1</v>
      </c>
      <c r="M1025" s="5" t="s">
        <v>125</v>
      </c>
      <c r="N1025" s="90">
        <v>5</v>
      </c>
      <c r="O1025" s="5" t="s">
        <v>134</v>
      </c>
      <c r="P1025" s="90">
        <v>0</v>
      </c>
      <c r="Q1025" s="5" t="s">
        <v>134</v>
      </c>
      <c r="R1025" s="90">
        <v>5</v>
      </c>
      <c r="S1025" s="4" t="s">
        <v>268</v>
      </c>
      <c r="T1025" s="68" t="str">
        <f t="shared" si="15"/>
        <v xml:space="preserve">5. Igualdad de género </v>
      </c>
      <c r="U1025" s="90" t="s">
        <v>497</v>
      </c>
      <c r="V1025" s="4" t="s">
        <v>34</v>
      </c>
      <c r="W1025" s="90" t="s">
        <v>349</v>
      </c>
      <c r="X1025" s="4" t="s">
        <v>269</v>
      </c>
      <c r="Y1025" s="90" t="s">
        <v>840</v>
      </c>
      <c r="Z1025" s="4" t="s">
        <v>270</v>
      </c>
      <c r="AA1025" s="54" t="s">
        <v>16482</v>
      </c>
      <c r="AB1025" s="3" t="s">
        <v>8805</v>
      </c>
      <c r="AC1025" s="4" t="s">
        <v>8806</v>
      </c>
      <c r="AD1025" s="4" t="s">
        <v>15180</v>
      </c>
      <c r="AE1025" s="4" t="s">
        <v>15181</v>
      </c>
      <c r="AF1025" s="4" t="s">
        <v>15182</v>
      </c>
      <c r="AG1025" s="4" t="s">
        <v>15183</v>
      </c>
      <c r="AH1025" s="8">
        <v>1</v>
      </c>
      <c r="AI1025" s="4" t="s">
        <v>15184</v>
      </c>
      <c r="AJ1025" s="4" t="s">
        <v>15185</v>
      </c>
      <c r="AK1025" s="4" t="s">
        <v>59</v>
      </c>
      <c r="AL1025" s="4" t="s">
        <v>15186</v>
      </c>
      <c r="AM1025" s="9">
        <v>0.16</v>
      </c>
      <c r="AN1025" s="9">
        <v>0.36</v>
      </c>
      <c r="AO1025" s="9">
        <v>0.73</v>
      </c>
      <c r="AP1025" s="9">
        <v>1</v>
      </c>
      <c r="AQ1025" s="3" t="s">
        <v>15187</v>
      </c>
      <c r="AR1025" s="5" t="s">
        <v>15188</v>
      </c>
      <c r="AS1025" s="5" t="s">
        <v>15189</v>
      </c>
      <c r="AT1025" s="4" t="s">
        <v>15190</v>
      </c>
      <c r="AU1025" s="4" t="s">
        <v>15191</v>
      </c>
      <c r="AV1025" s="4" t="s">
        <v>15192</v>
      </c>
      <c r="AW1025" s="4" t="s">
        <v>15193</v>
      </c>
      <c r="AX1025" s="4" t="s">
        <v>15149</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348547</v>
      </c>
    </row>
    <row r="1026" spans="1:200" ht="15.75" hidden="1">
      <c r="A1026" s="51" t="s">
        <v>16449</v>
      </c>
      <c r="B1026" s="3" t="s">
        <v>15095</v>
      </c>
      <c r="C1026" s="4" t="s">
        <v>15096</v>
      </c>
      <c r="D1026" s="4" t="s">
        <v>15097</v>
      </c>
      <c r="E1026" s="4" t="s">
        <v>15098</v>
      </c>
      <c r="F1026" s="4" t="s">
        <v>15099</v>
      </c>
      <c r="G1026" s="4" t="s">
        <v>15100</v>
      </c>
      <c r="H1026" s="3" t="s">
        <v>14</v>
      </c>
      <c r="I1026" s="4" t="s">
        <v>16</v>
      </c>
      <c r="J1026" s="4" t="s">
        <v>15298</v>
      </c>
      <c r="K1026" s="5" t="s">
        <v>15299</v>
      </c>
      <c r="L1026" s="6">
        <v>1</v>
      </c>
      <c r="M1026" s="5" t="s">
        <v>125</v>
      </c>
      <c r="N1026" s="90">
        <v>5</v>
      </c>
      <c r="O1026" s="4" t="s">
        <v>134</v>
      </c>
      <c r="P1026" s="90">
        <v>0</v>
      </c>
      <c r="Q1026" s="4" t="s">
        <v>134</v>
      </c>
      <c r="R1026" s="90">
        <v>16</v>
      </c>
      <c r="S1026" s="4" t="s">
        <v>31</v>
      </c>
      <c r="T1026" s="68" t="str">
        <f t="shared" si="15"/>
        <v>16. Paz, justicia e instituciones sólidas</v>
      </c>
      <c r="U1026" s="90" t="s">
        <v>497</v>
      </c>
      <c r="V1026" s="4" t="s">
        <v>34</v>
      </c>
      <c r="W1026" s="90" t="s">
        <v>349</v>
      </c>
      <c r="X1026" s="4" t="s">
        <v>269</v>
      </c>
      <c r="Y1026" s="90" t="s">
        <v>840</v>
      </c>
      <c r="Z1026" s="4" t="s">
        <v>270</v>
      </c>
      <c r="AA1026" s="54" t="s">
        <v>16482</v>
      </c>
      <c r="AB1026" s="3" t="s">
        <v>42</v>
      </c>
      <c r="AC1026" s="4" t="s">
        <v>44</v>
      </c>
      <c r="AD1026" s="4" t="s">
        <v>15300</v>
      </c>
      <c r="AE1026" s="4" t="s">
        <v>15301</v>
      </c>
      <c r="AF1026" s="4" t="s">
        <v>15302</v>
      </c>
      <c r="AG1026" s="4" t="s">
        <v>15303</v>
      </c>
      <c r="AH1026" s="3">
        <v>31882</v>
      </c>
      <c r="AI1026" s="4" t="s">
        <v>15304</v>
      </c>
      <c r="AJ1026" s="4" t="s">
        <v>15305</v>
      </c>
      <c r="AK1026" s="4" t="s">
        <v>730</v>
      </c>
      <c r="AL1026" s="4" t="s">
        <v>15306</v>
      </c>
      <c r="AM1026" s="3">
        <v>7699</v>
      </c>
      <c r="AN1026" s="3">
        <v>15955</v>
      </c>
      <c r="AO1026" s="3">
        <v>23943</v>
      </c>
      <c r="AP1026" s="3">
        <v>31882</v>
      </c>
      <c r="AQ1026" s="3" t="s">
        <v>15307</v>
      </c>
      <c r="AR1026" s="5" t="s">
        <v>15308</v>
      </c>
      <c r="AS1026" s="5" t="s">
        <v>15309</v>
      </c>
      <c r="AT1026" s="4" t="s">
        <v>15206</v>
      </c>
      <c r="AU1026" s="4" t="s">
        <v>11272</v>
      </c>
      <c r="AV1026" s="4" t="s">
        <v>15310</v>
      </c>
      <c r="AW1026" s="4" t="s">
        <v>15206</v>
      </c>
      <c r="AX1026" s="4" t="s">
        <v>11272</v>
      </c>
      <c r="AY1026" s="4" t="s">
        <v>229</v>
      </c>
      <c r="AZ1026" s="4" t="s">
        <v>229</v>
      </c>
      <c r="BA1026" s="4" t="s">
        <v>229</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15"/>
      <c r="BX1026" s="15"/>
      <c r="BY1026" s="69">
        <v>348549</v>
      </c>
    </row>
    <row r="1027" spans="1:200" ht="15.75" hidden="1">
      <c r="A1027" s="51" t="s">
        <v>16450</v>
      </c>
      <c r="B1027" s="3" t="s">
        <v>15095</v>
      </c>
      <c r="C1027" s="4" t="s">
        <v>15096</v>
      </c>
      <c r="D1027" s="4" t="s">
        <v>15097</v>
      </c>
      <c r="E1027" s="4" t="s">
        <v>15098</v>
      </c>
      <c r="F1027" s="4" t="s">
        <v>15099</v>
      </c>
      <c r="G1027" s="4" t="s">
        <v>15100</v>
      </c>
      <c r="H1027" s="3" t="s">
        <v>231</v>
      </c>
      <c r="I1027" s="4" t="s">
        <v>232</v>
      </c>
      <c r="J1027" s="4" t="s">
        <v>15311</v>
      </c>
      <c r="K1027" s="5" t="s">
        <v>15312</v>
      </c>
      <c r="L1027" s="6">
        <v>1</v>
      </c>
      <c r="M1027" s="5" t="s">
        <v>125</v>
      </c>
      <c r="N1027" s="90" t="s">
        <v>498</v>
      </c>
      <c r="O1027" s="5" t="s">
        <v>134</v>
      </c>
      <c r="P1027" s="90" t="s">
        <v>872</v>
      </c>
      <c r="Q1027" s="5" t="s">
        <v>134</v>
      </c>
      <c r="R1027" s="90">
        <v>16</v>
      </c>
      <c r="S1027" s="4" t="s">
        <v>31</v>
      </c>
      <c r="T1027" s="68" t="str">
        <f t="shared" si="15"/>
        <v>16. Paz, justicia e instituciones sólidas</v>
      </c>
      <c r="U1027" s="90" t="s">
        <v>497</v>
      </c>
      <c r="V1027" s="4" t="s">
        <v>34</v>
      </c>
      <c r="W1027" s="90" t="s">
        <v>3581</v>
      </c>
      <c r="X1027" s="4" t="s">
        <v>235</v>
      </c>
      <c r="Y1027" s="90" t="s">
        <v>349</v>
      </c>
      <c r="Z1027" s="4" t="s">
        <v>236</v>
      </c>
      <c r="AA1027" s="54" t="s">
        <v>16481</v>
      </c>
      <c r="AB1027" s="3" t="s">
        <v>237</v>
      </c>
      <c r="AC1027" s="4" t="s">
        <v>238</v>
      </c>
      <c r="AD1027" s="4" t="s">
        <v>15313</v>
      </c>
      <c r="AE1027" s="4" t="s">
        <v>15314</v>
      </c>
      <c r="AF1027" s="4" t="s">
        <v>15315</v>
      </c>
      <c r="AG1027" s="4" t="s">
        <v>15316</v>
      </c>
      <c r="AH1027" s="3">
        <v>1</v>
      </c>
      <c r="AI1027" s="4" t="s">
        <v>15317</v>
      </c>
      <c r="AJ1027" s="4" t="s">
        <v>15318</v>
      </c>
      <c r="AK1027" s="4" t="s">
        <v>844</v>
      </c>
      <c r="AL1027" s="4" t="s">
        <v>15319</v>
      </c>
      <c r="AM1027" s="8">
        <v>0</v>
      </c>
      <c r="AN1027" s="8">
        <v>0</v>
      </c>
      <c r="AO1027" s="8">
        <v>0</v>
      </c>
      <c r="AP1027" s="8">
        <v>1</v>
      </c>
      <c r="AQ1027" s="6">
        <v>1</v>
      </c>
      <c r="AR1027" s="5" t="s">
        <v>15320</v>
      </c>
      <c r="AS1027" s="5" t="s">
        <v>15321</v>
      </c>
      <c r="AT1027" s="4" t="s">
        <v>15322</v>
      </c>
      <c r="AU1027" s="4" t="s">
        <v>15323</v>
      </c>
      <c r="AV1027" s="4" t="s">
        <v>15324</v>
      </c>
      <c r="AW1027" s="4" t="s">
        <v>15325</v>
      </c>
      <c r="AX1027" s="4" t="s">
        <v>15326</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15"/>
      <c r="BX1027" s="15"/>
      <c r="BY1027" s="69">
        <v>4316074</v>
      </c>
    </row>
    <row r="1028" spans="1:200" ht="15.75" hidden="1">
      <c r="A1028" s="51" t="s">
        <v>16451</v>
      </c>
      <c r="B1028" s="3" t="s">
        <v>15095</v>
      </c>
      <c r="C1028" s="4" t="s">
        <v>15096</v>
      </c>
      <c r="D1028" s="4" t="s">
        <v>15097</v>
      </c>
      <c r="E1028" s="4" t="s">
        <v>15098</v>
      </c>
      <c r="F1028" s="4" t="s">
        <v>15099</v>
      </c>
      <c r="G1028" s="4" t="s">
        <v>15100</v>
      </c>
      <c r="H1028" s="3" t="s">
        <v>248</v>
      </c>
      <c r="I1028" s="4" t="s">
        <v>249</v>
      </c>
      <c r="J1028" s="4" t="s">
        <v>15194</v>
      </c>
      <c r="K1028" s="5" t="s">
        <v>15195</v>
      </c>
      <c r="L1028" s="6">
        <v>1</v>
      </c>
      <c r="M1028" s="5" t="s">
        <v>125</v>
      </c>
      <c r="N1028" s="90" t="s">
        <v>498</v>
      </c>
      <c r="O1028" s="4" t="s">
        <v>134</v>
      </c>
      <c r="P1028" s="90" t="s">
        <v>872</v>
      </c>
      <c r="Q1028" s="4" t="s">
        <v>134</v>
      </c>
      <c r="R1028" s="90">
        <v>16</v>
      </c>
      <c r="S1028" s="4" t="s">
        <v>31</v>
      </c>
      <c r="T1028" s="68" t="str">
        <f t="shared" si="15"/>
        <v>16. Paz, justicia e instituciones sólidas</v>
      </c>
      <c r="U1028" s="90" t="s">
        <v>528</v>
      </c>
      <c r="V1028" s="4" t="s">
        <v>34</v>
      </c>
      <c r="W1028" s="90" t="s">
        <v>4738</v>
      </c>
      <c r="X1028" s="4" t="s">
        <v>37</v>
      </c>
      <c r="Y1028" s="90" t="s">
        <v>528</v>
      </c>
      <c r="Z1028" s="4" t="s">
        <v>252</v>
      </c>
      <c r="AA1028" s="54" t="s">
        <v>16518</v>
      </c>
      <c r="AB1028" s="3" t="s">
        <v>253</v>
      </c>
      <c r="AC1028" s="4" t="s">
        <v>254</v>
      </c>
      <c r="AD1028" s="4" t="s">
        <v>15196</v>
      </c>
      <c r="AE1028" s="4" t="s">
        <v>15197</v>
      </c>
      <c r="AF1028" s="4" t="s">
        <v>15198</v>
      </c>
      <c r="AG1028" s="4" t="s">
        <v>15199</v>
      </c>
      <c r="AH1028" s="3">
        <v>111</v>
      </c>
      <c r="AI1028" s="4" t="s">
        <v>15200</v>
      </c>
      <c r="AJ1028" s="4" t="s">
        <v>15201</v>
      </c>
      <c r="AK1028" s="4" t="s">
        <v>15202</v>
      </c>
      <c r="AL1028" s="4" t="s">
        <v>15203</v>
      </c>
      <c r="AM1028" s="3">
        <v>50</v>
      </c>
      <c r="AN1028" s="3">
        <v>111</v>
      </c>
      <c r="AO1028" s="3">
        <v>111</v>
      </c>
      <c r="AP1028" s="3">
        <v>111</v>
      </c>
      <c r="AQ1028" s="6">
        <v>200</v>
      </c>
      <c r="AR1028" s="5" t="s">
        <v>15204</v>
      </c>
      <c r="AS1028" s="5" t="s">
        <v>15205</v>
      </c>
      <c r="AT1028" s="4" t="s">
        <v>15206</v>
      </c>
      <c r="AU1028" s="4" t="s">
        <v>11272</v>
      </c>
      <c r="AV1028" s="4" t="s">
        <v>229</v>
      </c>
      <c r="AW1028" s="4" t="s">
        <v>229</v>
      </c>
      <c r="AX1028" s="4" t="s">
        <v>229</v>
      </c>
      <c r="AY1028" s="4" t="s">
        <v>229</v>
      </c>
      <c r="AZ1028" s="4" t="s">
        <v>229</v>
      </c>
      <c r="BA1028" s="4" t="s">
        <v>229</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348549</v>
      </c>
      <c r="BZ1028" s="15"/>
      <c r="DK1028" s="15"/>
      <c r="DL1028" s="15"/>
      <c r="DM1028" s="15"/>
      <c r="DN1028" s="15"/>
      <c r="GR1028" s="15"/>
    </row>
    <row r="1029" spans="1:200" ht="15.75" hidden="1">
      <c r="A1029" s="51" t="s">
        <v>16452</v>
      </c>
      <c r="B1029" s="3" t="s">
        <v>15095</v>
      </c>
      <c r="C1029" s="4" t="s">
        <v>15096</v>
      </c>
      <c r="D1029" s="4" t="s">
        <v>15097</v>
      </c>
      <c r="E1029" s="4" t="s">
        <v>15098</v>
      </c>
      <c r="F1029" s="4" t="s">
        <v>15099</v>
      </c>
      <c r="G1029" s="4" t="s">
        <v>15100</v>
      </c>
      <c r="H1029" s="3" t="s">
        <v>263</v>
      </c>
      <c r="I1029" s="4" t="s">
        <v>264</v>
      </c>
      <c r="J1029" s="4" t="s">
        <v>15207</v>
      </c>
      <c r="K1029" s="5" t="s">
        <v>15208</v>
      </c>
      <c r="L1029" s="6">
        <v>1</v>
      </c>
      <c r="M1029" s="5" t="s">
        <v>125</v>
      </c>
      <c r="N1029" s="90">
        <v>5</v>
      </c>
      <c r="O1029" s="5" t="s">
        <v>134</v>
      </c>
      <c r="P1029" s="90">
        <v>0</v>
      </c>
      <c r="Q1029" s="5" t="s">
        <v>134</v>
      </c>
      <c r="R1029" s="90">
        <v>5</v>
      </c>
      <c r="S1029" s="4" t="s">
        <v>268</v>
      </c>
      <c r="T1029" s="68" t="str">
        <f t="shared" si="15"/>
        <v xml:space="preserve">5. Igualdad de género </v>
      </c>
      <c r="U1029" s="90" t="s">
        <v>497</v>
      </c>
      <c r="V1029" s="4" t="s">
        <v>34</v>
      </c>
      <c r="W1029" s="90" t="s">
        <v>349</v>
      </c>
      <c r="X1029" s="4" t="s">
        <v>269</v>
      </c>
      <c r="Y1029" s="90" t="s">
        <v>840</v>
      </c>
      <c r="Z1029" s="4" t="s">
        <v>270</v>
      </c>
      <c r="AA1029" s="54" t="s">
        <v>16482</v>
      </c>
      <c r="AB1029" s="3" t="s">
        <v>271</v>
      </c>
      <c r="AC1029" s="4" t="s">
        <v>272</v>
      </c>
      <c r="AD1029" s="4" t="s">
        <v>15209</v>
      </c>
      <c r="AE1029" s="4" t="s">
        <v>15210</v>
      </c>
      <c r="AF1029" s="4" t="s">
        <v>15211</v>
      </c>
      <c r="AG1029" s="4" t="s">
        <v>15212</v>
      </c>
      <c r="AH1029" s="3">
        <v>18</v>
      </c>
      <c r="AI1029" s="4" t="s">
        <v>15213</v>
      </c>
      <c r="AJ1029" s="4" t="s">
        <v>15214</v>
      </c>
      <c r="AK1029" s="4" t="s">
        <v>844</v>
      </c>
      <c r="AL1029" s="4" t="s">
        <v>15215</v>
      </c>
      <c r="AM1029" s="3">
        <v>4</v>
      </c>
      <c r="AN1029" s="3">
        <v>8</v>
      </c>
      <c r="AO1029" s="3">
        <v>12</v>
      </c>
      <c r="AP1029" s="3">
        <v>18</v>
      </c>
      <c r="AQ1029" s="6">
        <v>50</v>
      </c>
      <c r="AR1029" s="5" t="s">
        <v>15216</v>
      </c>
      <c r="AS1029" s="5" t="s">
        <v>15217</v>
      </c>
      <c r="AT1029" s="4" t="s">
        <v>15218</v>
      </c>
      <c r="AU1029" s="4" t="s">
        <v>15219</v>
      </c>
      <c r="AV1029" s="4" t="s">
        <v>15220</v>
      </c>
      <c r="AW1029" s="4" t="s">
        <v>15221</v>
      </c>
      <c r="AX1029" s="4" t="s">
        <v>15222</v>
      </c>
      <c r="AY1029" s="4" t="s">
        <v>15223</v>
      </c>
      <c r="AZ1029" s="4" t="s">
        <v>15221</v>
      </c>
      <c r="BA1029" s="4" t="s">
        <v>15222</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4" t="s">
        <v>229</v>
      </c>
      <c r="BW1029" s="51"/>
      <c r="BX1029" s="51"/>
      <c r="BY1029" s="69">
        <v>7000000</v>
      </c>
      <c r="BZ1029" s="15"/>
      <c r="DK1029" s="15"/>
      <c r="DL1029" s="15"/>
      <c r="DM1029" s="15"/>
      <c r="DN1029" s="15"/>
      <c r="GR1029" s="15"/>
    </row>
    <row r="1030" spans="1:200" ht="15.75" hidden="1">
      <c r="A1030" s="51" t="s">
        <v>16453</v>
      </c>
      <c r="B1030" s="3" t="s">
        <v>15095</v>
      </c>
      <c r="C1030" s="4" t="s">
        <v>15096</v>
      </c>
      <c r="D1030" s="4" t="s">
        <v>15097</v>
      </c>
      <c r="E1030" s="4" t="s">
        <v>15098</v>
      </c>
      <c r="F1030" s="4" t="s">
        <v>15099</v>
      </c>
      <c r="G1030" s="4" t="s">
        <v>15100</v>
      </c>
      <c r="H1030" s="3" t="s">
        <v>282</v>
      </c>
      <c r="I1030" s="4" t="s">
        <v>283</v>
      </c>
      <c r="J1030" s="4" t="s">
        <v>15224</v>
      </c>
      <c r="K1030" s="5" t="s">
        <v>15225</v>
      </c>
      <c r="L1030" s="6">
        <v>1</v>
      </c>
      <c r="M1030" s="5" t="s">
        <v>125</v>
      </c>
      <c r="N1030" s="90">
        <v>6</v>
      </c>
      <c r="O1030" s="4" t="s">
        <v>135</v>
      </c>
      <c r="P1030" s="90">
        <v>0</v>
      </c>
      <c r="Q1030" s="4" t="s">
        <v>135</v>
      </c>
      <c r="R1030" s="90">
        <v>10</v>
      </c>
      <c r="S1030" s="4" t="s">
        <v>286</v>
      </c>
      <c r="T1030" s="68" t="str">
        <f t="shared" si="15"/>
        <v xml:space="preserve">10. Reducción de las desigualdades </v>
      </c>
      <c r="U1030" s="90" t="s">
        <v>497</v>
      </c>
      <c r="V1030" s="4" t="s">
        <v>34</v>
      </c>
      <c r="W1030" s="90" t="s">
        <v>349</v>
      </c>
      <c r="X1030" s="4" t="s">
        <v>269</v>
      </c>
      <c r="Y1030" s="90" t="s">
        <v>840</v>
      </c>
      <c r="Z1030" s="4" t="s">
        <v>270</v>
      </c>
      <c r="AA1030" s="54" t="s">
        <v>16482</v>
      </c>
      <c r="AB1030" s="3" t="s">
        <v>287</v>
      </c>
      <c r="AC1030" s="4" t="s">
        <v>288</v>
      </c>
      <c r="AD1030" s="4" t="s">
        <v>15226</v>
      </c>
      <c r="AE1030" s="4" t="s">
        <v>15227</v>
      </c>
      <c r="AF1030" s="4" t="s">
        <v>15228</v>
      </c>
      <c r="AG1030" s="4" t="s">
        <v>15229</v>
      </c>
      <c r="AH1030" s="6">
        <v>9</v>
      </c>
      <c r="AI1030" s="4" t="s">
        <v>15230</v>
      </c>
      <c r="AJ1030" s="4" t="s">
        <v>15231</v>
      </c>
      <c r="AK1030" s="4" t="s">
        <v>844</v>
      </c>
      <c r="AL1030" s="4" t="s">
        <v>15232</v>
      </c>
      <c r="AM1030" s="3">
        <v>1</v>
      </c>
      <c r="AN1030" s="3">
        <v>4</v>
      </c>
      <c r="AO1030" s="3">
        <v>8</v>
      </c>
      <c r="AP1030" s="3">
        <v>9</v>
      </c>
      <c r="AQ1030" s="3" t="s">
        <v>15233</v>
      </c>
      <c r="AR1030" s="5" t="s">
        <v>15234</v>
      </c>
      <c r="AS1030" s="5" t="s">
        <v>15235</v>
      </c>
      <c r="AT1030" s="4" t="s">
        <v>15236</v>
      </c>
      <c r="AU1030" s="4" t="s">
        <v>15237</v>
      </c>
      <c r="AV1030" s="4" t="s">
        <v>229</v>
      </c>
      <c r="AW1030" s="4" t="s">
        <v>229</v>
      </c>
      <c r="AX1030" s="4" t="s">
        <v>229</v>
      </c>
      <c r="AY1030" s="4" t="s">
        <v>229</v>
      </c>
      <c r="AZ1030" s="4" t="s">
        <v>229</v>
      </c>
      <c r="BA1030" s="4" t="s">
        <v>229</v>
      </c>
      <c r="BB1030" s="4" t="s">
        <v>229</v>
      </c>
      <c r="BC1030" s="4" t="s">
        <v>229</v>
      </c>
      <c r="BD1030" s="4" t="s">
        <v>229</v>
      </c>
      <c r="BE1030" s="4" t="s">
        <v>229</v>
      </c>
      <c r="BF1030" s="4" t="s">
        <v>229</v>
      </c>
      <c r="BG1030" s="4" t="s">
        <v>229</v>
      </c>
      <c r="BH1030" s="4" t="s">
        <v>229</v>
      </c>
      <c r="BI1030" s="4" t="s">
        <v>229</v>
      </c>
      <c r="BJ1030" s="4" t="s">
        <v>229</v>
      </c>
      <c r="BK1030" s="4" t="s">
        <v>229</v>
      </c>
      <c r="BL1030" s="4" t="s">
        <v>229</v>
      </c>
      <c r="BM1030" s="4" t="s">
        <v>229</v>
      </c>
      <c r="BN1030" s="4" t="s">
        <v>229</v>
      </c>
      <c r="BO1030" s="4" t="s">
        <v>229</v>
      </c>
      <c r="BP1030" s="4" t="s">
        <v>229</v>
      </c>
      <c r="BQ1030" s="4" t="s">
        <v>229</v>
      </c>
      <c r="BR1030" s="4" t="s">
        <v>229</v>
      </c>
      <c r="BS1030" s="4" t="s">
        <v>229</v>
      </c>
      <c r="BT1030" s="4" t="s">
        <v>229</v>
      </c>
      <c r="BU1030" s="4" t="s">
        <v>229</v>
      </c>
      <c r="BV1030" s="4" t="s">
        <v>229</v>
      </c>
      <c r="BY1030" s="69">
        <v>25000000</v>
      </c>
    </row>
    <row r="1031" spans="1:200" ht="15.75" hidden="1">
      <c r="A1031" s="51" t="s">
        <v>16458</v>
      </c>
      <c r="B1031" s="3" t="s">
        <v>15328</v>
      </c>
      <c r="C1031" s="4" t="s">
        <v>15329</v>
      </c>
      <c r="D1031" s="4" t="s">
        <v>15330</v>
      </c>
      <c r="E1031" s="4" t="s">
        <v>15331</v>
      </c>
      <c r="F1031" s="4" t="s">
        <v>15332</v>
      </c>
      <c r="G1031" s="4" t="s">
        <v>15333</v>
      </c>
      <c r="H1031" s="3" t="s">
        <v>13094</v>
      </c>
      <c r="I1031" s="4" t="s">
        <v>13095</v>
      </c>
      <c r="J1031" s="4" t="s">
        <v>15334</v>
      </c>
      <c r="K1031" s="5" t="s">
        <v>15335</v>
      </c>
      <c r="L1031" s="6">
        <v>4</v>
      </c>
      <c r="M1031" s="5" t="s">
        <v>127</v>
      </c>
      <c r="N1031" s="90">
        <v>5</v>
      </c>
      <c r="O1031" s="5" t="s">
        <v>146</v>
      </c>
      <c r="P1031" s="90">
        <v>0</v>
      </c>
      <c r="Q1031" s="5" t="s">
        <v>146</v>
      </c>
      <c r="R1031" s="90">
        <v>4</v>
      </c>
      <c r="S1031" s="4" t="s">
        <v>1022</v>
      </c>
      <c r="T1031" s="68" t="str">
        <f t="shared" si="15"/>
        <v>4. Educación de calidad</v>
      </c>
      <c r="U1031" s="90" t="s">
        <v>497</v>
      </c>
      <c r="V1031" s="4" t="s">
        <v>34</v>
      </c>
      <c r="W1031" s="90" t="s">
        <v>353</v>
      </c>
      <c r="X1031" s="4" t="s">
        <v>461</v>
      </c>
      <c r="Y1031" s="90" t="s">
        <v>528</v>
      </c>
      <c r="Z1031" s="4" t="s">
        <v>9721</v>
      </c>
      <c r="AA1031" s="54" t="s">
        <v>16529</v>
      </c>
      <c r="AB1031" s="3" t="s">
        <v>13511</v>
      </c>
      <c r="AC1031" s="4" t="s">
        <v>13512</v>
      </c>
      <c r="AD1031" s="4" t="s">
        <v>15336</v>
      </c>
      <c r="AE1031" s="4" t="s">
        <v>15337</v>
      </c>
      <c r="AF1031" s="4" t="s">
        <v>15338</v>
      </c>
      <c r="AG1031" s="4" t="s">
        <v>15339</v>
      </c>
      <c r="AH1031" s="8">
        <v>1</v>
      </c>
      <c r="AI1031" s="4" t="s">
        <v>15340</v>
      </c>
      <c r="AJ1031" s="4" t="s">
        <v>15341</v>
      </c>
      <c r="AK1031" s="4" t="s">
        <v>59</v>
      </c>
      <c r="AL1031" s="4" t="s">
        <v>15342</v>
      </c>
      <c r="AM1031" s="9">
        <v>0.25</v>
      </c>
      <c r="AN1031" s="9">
        <v>0.5</v>
      </c>
      <c r="AO1031" s="9">
        <v>0.75</v>
      </c>
      <c r="AP1031" s="9">
        <v>1</v>
      </c>
      <c r="AQ1031" s="6">
        <v>1</v>
      </c>
      <c r="AR1031" s="5" t="s">
        <v>15343</v>
      </c>
      <c r="AS1031" s="5" t="s">
        <v>15344</v>
      </c>
      <c r="AT1031" s="4" t="s">
        <v>15345</v>
      </c>
      <c r="AU1031" s="4" t="s">
        <v>15346</v>
      </c>
      <c r="AV1031" s="4" t="s">
        <v>15347</v>
      </c>
      <c r="AW1031" s="4" t="s">
        <v>15348</v>
      </c>
      <c r="AX1031" s="4" t="s">
        <v>15349</v>
      </c>
      <c r="AY1031" s="4" t="s">
        <v>15350</v>
      </c>
      <c r="AZ1031" s="4" t="s">
        <v>15351</v>
      </c>
      <c r="BA1031" s="4" t="s">
        <v>15352</v>
      </c>
      <c r="BB1031" s="4" t="s">
        <v>229</v>
      </c>
      <c r="BC1031" s="4" t="s">
        <v>229</v>
      </c>
      <c r="BD1031" s="4" t="s">
        <v>229</v>
      </c>
      <c r="BE1031" s="4" t="s">
        <v>229</v>
      </c>
      <c r="BF1031" s="4" t="s">
        <v>229</v>
      </c>
      <c r="BG1031" s="4" t="s">
        <v>229</v>
      </c>
      <c r="BH1031" s="4" t="s">
        <v>229</v>
      </c>
      <c r="BI1031" s="4" t="s">
        <v>229</v>
      </c>
      <c r="BJ1031" s="4" t="s">
        <v>229</v>
      </c>
      <c r="BK1031" s="4" t="s">
        <v>229</v>
      </c>
      <c r="BL1031" s="4" t="s">
        <v>229</v>
      </c>
      <c r="BM1031" s="4" t="s">
        <v>229</v>
      </c>
      <c r="BN1031" s="4" t="s">
        <v>229</v>
      </c>
      <c r="BO1031" s="4" t="s">
        <v>229</v>
      </c>
      <c r="BP1031" s="4" t="s">
        <v>229</v>
      </c>
      <c r="BQ1031" s="4" t="s">
        <v>229</v>
      </c>
      <c r="BR1031" s="4" t="s">
        <v>229</v>
      </c>
      <c r="BS1031" s="4" t="s">
        <v>229</v>
      </c>
      <c r="BT1031" s="4" t="s">
        <v>229</v>
      </c>
      <c r="BU1031" s="4" t="s">
        <v>229</v>
      </c>
      <c r="BV1031" s="4" t="s">
        <v>229</v>
      </c>
      <c r="BY1031" s="69">
        <v>79895897</v>
      </c>
    </row>
    <row r="1032" spans="1:200" ht="15.75" hidden="1">
      <c r="A1032" s="51" t="s">
        <v>16459</v>
      </c>
      <c r="B1032" s="3" t="s">
        <v>15328</v>
      </c>
      <c r="C1032" s="4" t="s">
        <v>15329</v>
      </c>
      <c r="D1032" s="4" t="s">
        <v>15330</v>
      </c>
      <c r="E1032" s="4" t="s">
        <v>15331</v>
      </c>
      <c r="F1032" s="4" t="s">
        <v>15332</v>
      </c>
      <c r="G1032" s="4" t="s">
        <v>15333</v>
      </c>
      <c r="H1032" s="3" t="s">
        <v>14</v>
      </c>
      <c r="I1032" s="4" t="s">
        <v>16</v>
      </c>
      <c r="J1032" s="4" t="s">
        <v>15353</v>
      </c>
      <c r="K1032" s="5" t="s">
        <v>15354</v>
      </c>
      <c r="L1032" s="6">
        <v>4</v>
      </c>
      <c r="M1032" s="5" t="s">
        <v>127</v>
      </c>
      <c r="N1032" s="90">
        <v>5</v>
      </c>
      <c r="O1032" s="4" t="s">
        <v>146</v>
      </c>
      <c r="P1032" s="90">
        <v>0</v>
      </c>
      <c r="Q1032" s="4" t="s">
        <v>146</v>
      </c>
      <c r="R1032" s="90" t="s">
        <v>840</v>
      </c>
      <c r="S1032" s="4" t="s">
        <v>1022</v>
      </c>
      <c r="T1032" s="68" t="str">
        <f t="shared" si="15"/>
        <v>4. Educación de calidad</v>
      </c>
      <c r="U1032" s="90" t="s">
        <v>497</v>
      </c>
      <c r="V1032" s="4" t="s">
        <v>34</v>
      </c>
      <c r="W1032" s="90" t="s">
        <v>353</v>
      </c>
      <c r="X1032" s="4" t="s">
        <v>461</v>
      </c>
      <c r="Y1032" s="90" t="s">
        <v>528</v>
      </c>
      <c r="Z1032" s="4" t="s">
        <v>9721</v>
      </c>
      <c r="AA1032" s="54" t="s">
        <v>16529</v>
      </c>
      <c r="AB1032" s="3" t="s">
        <v>42</v>
      </c>
      <c r="AC1032" s="4" t="s">
        <v>44</v>
      </c>
      <c r="AD1032" s="4" t="s">
        <v>15355</v>
      </c>
      <c r="AE1032" s="4" t="s">
        <v>15356</v>
      </c>
      <c r="AF1032" s="4" t="s">
        <v>15357</v>
      </c>
      <c r="AG1032" s="4" t="s">
        <v>15358</v>
      </c>
      <c r="AH1032" s="8">
        <v>1</v>
      </c>
      <c r="AI1032" s="4" t="s">
        <v>15359</v>
      </c>
      <c r="AJ1032" s="4" t="s">
        <v>15360</v>
      </c>
      <c r="AK1032" s="4" t="s">
        <v>59</v>
      </c>
      <c r="AL1032" s="4" t="s">
        <v>15361</v>
      </c>
      <c r="AM1032" s="8">
        <v>0</v>
      </c>
      <c r="AN1032" s="9">
        <v>0.5</v>
      </c>
      <c r="AO1032" s="9">
        <v>0.75</v>
      </c>
      <c r="AP1032" s="9">
        <v>1</v>
      </c>
      <c r="AQ1032" s="6">
        <v>1</v>
      </c>
      <c r="AR1032" s="5" t="s">
        <v>15362</v>
      </c>
      <c r="AS1032" s="5" t="s">
        <v>15363</v>
      </c>
      <c r="AT1032" s="4" t="s">
        <v>15364</v>
      </c>
      <c r="AU1032" s="4" t="s">
        <v>15365</v>
      </c>
      <c r="AV1032" s="4" t="s">
        <v>15366</v>
      </c>
      <c r="AW1032" s="4" t="s">
        <v>15367</v>
      </c>
      <c r="AX1032" s="4" t="s">
        <v>8180</v>
      </c>
      <c r="AY1032" s="4" t="s">
        <v>15368</v>
      </c>
      <c r="AZ1032" s="4" t="s">
        <v>15367</v>
      </c>
      <c r="BA1032" s="4" t="s">
        <v>8180</v>
      </c>
      <c r="BB1032" s="4" t="s">
        <v>229</v>
      </c>
      <c r="BC1032" s="4" t="s">
        <v>229</v>
      </c>
      <c r="BD1032" s="4" t="s">
        <v>229</v>
      </c>
      <c r="BE1032" s="4" t="s">
        <v>229</v>
      </c>
      <c r="BF1032" s="4" t="s">
        <v>229</v>
      </c>
      <c r="BG1032" s="4" t="s">
        <v>229</v>
      </c>
      <c r="BH1032" s="4" t="s">
        <v>229</v>
      </c>
      <c r="BI1032" s="4" t="s">
        <v>229</v>
      </c>
      <c r="BJ1032" s="4" t="s">
        <v>229</v>
      </c>
      <c r="BK1032" s="4" t="s">
        <v>229</v>
      </c>
      <c r="BL1032" s="4" t="s">
        <v>229</v>
      </c>
      <c r="BM1032" s="4" t="s">
        <v>229</v>
      </c>
      <c r="BN1032" s="4" t="s">
        <v>229</v>
      </c>
      <c r="BO1032" s="4" t="s">
        <v>229</v>
      </c>
      <c r="BP1032" s="4" t="s">
        <v>229</v>
      </c>
      <c r="BQ1032" s="4" t="s">
        <v>229</v>
      </c>
      <c r="BR1032" s="4" t="s">
        <v>229</v>
      </c>
      <c r="BS1032" s="4" t="s">
        <v>229</v>
      </c>
      <c r="BT1032" s="4" t="s">
        <v>229</v>
      </c>
      <c r="BU1032" s="4" t="s">
        <v>229</v>
      </c>
      <c r="BV1032" s="4" t="s">
        <v>229</v>
      </c>
      <c r="BY1032" s="69">
        <v>14128838.5</v>
      </c>
    </row>
    <row r="1033" spans="1:200" ht="15.75" hidden="1">
      <c r="A1033" s="51" t="s">
        <v>16460</v>
      </c>
      <c r="B1033" s="3" t="s">
        <v>15328</v>
      </c>
      <c r="C1033" s="4" t="s">
        <v>15329</v>
      </c>
      <c r="D1033" s="4" t="s">
        <v>15330</v>
      </c>
      <c r="E1033" s="4" t="s">
        <v>15331</v>
      </c>
      <c r="F1033" s="4" t="s">
        <v>15332</v>
      </c>
      <c r="G1033" s="4" t="s">
        <v>15333</v>
      </c>
      <c r="H1033" s="3" t="s">
        <v>231</v>
      </c>
      <c r="I1033" s="4" t="s">
        <v>232</v>
      </c>
      <c r="J1033" s="4" t="s">
        <v>15369</v>
      </c>
      <c r="K1033" s="5" t="s">
        <v>15370</v>
      </c>
      <c r="L1033" s="6">
        <v>4</v>
      </c>
      <c r="M1033" s="5" t="s">
        <v>127</v>
      </c>
      <c r="N1033" s="90" t="s">
        <v>498</v>
      </c>
      <c r="O1033" s="5" t="s">
        <v>15371</v>
      </c>
      <c r="P1033" s="90" t="s">
        <v>872</v>
      </c>
      <c r="Q1033" s="5" t="s">
        <v>15371</v>
      </c>
      <c r="R1033" s="90">
        <v>16</v>
      </c>
      <c r="S1033" s="4" t="s">
        <v>31</v>
      </c>
      <c r="T1033" s="68" t="str">
        <f t="shared" si="15"/>
        <v>16. Paz, justicia e instituciones sólidas</v>
      </c>
      <c r="U1033" s="90" t="s">
        <v>497</v>
      </c>
      <c r="V1033" s="4" t="s">
        <v>34</v>
      </c>
      <c r="W1033" s="90" t="s">
        <v>3581</v>
      </c>
      <c r="X1033" s="4" t="s">
        <v>235</v>
      </c>
      <c r="Y1033" s="90" t="s">
        <v>349</v>
      </c>
      <c r="Z1033" s="4" t="s">
        <v>236</v>
      </c>
      <c r="AA1033" s="54" t="s">
        <v>16481</v>
      </c>
      <c r="AB1033" s="3" t="s">
        <v>237</v>
      </c>
      <c r="AC1033" s="4" t="s">
        <v>238</v>
      </c>
      <c r="AD1033" s="4" t="s">
        <v>15372</v>
      </c>
      <c r="AE1033" s="4" t="s">
        <v>15373</v>
      </c>
      <c r="AF1033" s="4" t="s">
        <v>15374</v>
      </c>
      <c r="AG1033" s="4" t="s">
        <v>15375</v>
      </c>
      <c r="AH1033" s="8">
        <v>1</v>
      </c>
      <c r="AI1033" s="4" t="s">
        <v>15376</v>
      </c>
      <c r="AJ1033" s="4" t="s">
        <v>15377</v>
      </c>
      <c r="AK1033" s="4" t="s">
        <v>59</v>
      </c>
      <c r="AL1033" s="4" t="s">
        <v>15378</v>
      </c>
      <c r="AM1033" s="8">
        <v>0</v>
      </c>
      <c r="AN1033" s="9">
        <v>0.7</v>
      </c>
      <c r="AO1033" s="9">
        <v>0.15</v>
      </c>
      <c r="AP1033" s="9">
        <v>0.15</v>
      </c>
      <c r="AQ1033" s="6">
        <v>1</v>
      </c>
      <c r="AR1033" s="5" t="s">
        <v>15379</v>
      </c>
      <c r="AS1033" s="5" t="s">
        <v>15380</v>
      </c>
      <c r="AT1033" s="4" t="s">
        <v>15367</v>
      </c>
      <c r="AU1033" s="4" t="s">
        <v>8180</v>
      </c>
      <c r="AV1033" s="4" t="s">
        <v>15381</v>
      </c>
      <c r="AW1033" s="4" t="s">
        <v>15367</v>
      </c>
      <c r="AX1033" s="4" t="s">
        <v>8180</v>
      </c>
      <c r="AY1033" s="4" t="s">
        <v>15382</v>
      </c>
      <c r="AZ1033" s="4" t="s">
        <v>15367</v>
      </c>
      <c r="BA1033" s="4" t="s">
        <v>8180</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240000</v>
      </c>
    </row>
    <row r="1034" spans="1:200" ht="15.75" hidden="1">
      <c r="A1034" s="51" t="s">
        <v>16461</v>
      </c>
      <c r="B1034" s="3" t="s">
        <v>15328</v>
      </c>
      <c r="C1034" s="4" t="s">
        <v>15329</v>
      </c>
      <c r="D1034" s="4" t="s">
        <v>15330</v>
      </c>
      <c r="E1034" s="4" t="s">
        <v>15331</v>
      </c>
      <c r="F1034" s="4" t="s">
        <v>15332</v>
      </c>
      <c r="G1034" s="4" t="s">
        <v>15333</v>
      </c>
      <c r="H1034" s="3" t="s">
        <v>248</v>
      </c>
      <c r="I1034" s="4" t="s">
        <v>249</v>
      </c>
      <c r="J1034" s="4" t="s">
        <v>15383</v>
      </c>
      <c r="K1034" s="5" t="s">
        <v>15384</v>
      </c>
      <c r="L1034" s="6">
        <v>4</v>
      </c>
      <c r="M1034" s="5" t="s">
        <v>127</v>
      </c>
      <c r="N1034" s="90" t="s">
        <v>498</v>
      </c>
      <c r="O1034" s="4" t="s">
        <v>15371</v>
      </c>
      <c r="P1034" s="90" t="s">
        <v>872</v>
      </c>
      <c r="Q1034" s="4" t="s">
        <v>15371</v>
      </c>
      <c r="R1034" s="90">
        <v>16</v>
      </c>
      <c r="S1034" s="4" t="s">
        <v>31</v>
      </c>
      <c r="T1034" s="68" t="str">
        <f t="shared" si="15"/>
        <v>16. Paz, justicia e instituciones sólidas</v>
      </c>
      <c r="U1034" s="90" t="s">
        <v>528</v>
      </c>
      <c r="V1034" s="4" t="s">
        <v>34</v>
      </c>
      <c r="W1034" s="90" t="s">
        <v>4738</v>
      </c>
      <c r="X1034" s="4" t="s">
        <v>37</v>
      </c>
      <c r="Y1034" s="90" t="s">
        <v>528</v>
      </c>
      <c r="Z1034" s="4" t="s">
        <v>252</v>
      </c>
      <c r="AA1034" s="54" t="s">
        <v>16518</v>
      </c>
      <c r="AB1034" s="3" t="s">
        <v>253</v>
      </c>
      <c r="AC1034" s="4" t="s">
        <v>254</v>
      </c>
      <c r="AD1034" s="4" t="s">
        <v>15385</v>
      </c>
      <c r="AE1034" s="4" t="s">
        <v>15386</v>
      </c>
      <c r="AF1034" s="4" t="s">
        <v>15387</v>
      </c>
      <c r="AG1034" s="4" t="s">
        <v>15388</v>
      </c>
      <c r="AH1034" s="8">
        <v>1</v>
      </c>
      <c r="AI1034" s="4" t="s">
        <v>15389</v>
      </c>
      <c r="AJ1034" s="4" t="s">
        <v>15390</v>
      </c>
      <c r="AK1034" s="4" t="s">
        <v>59</v>
      </c>
      <c r="AL1034" s="4" t="s">
        <v>15391</v>
      </c>
      <c r="AM1034" s="8">
        <v>0</v>
      </c>
      <c r="AN1034" s="9">
        <v>0.25</v>
      </c>
      <c r="AO1034" s="9">
        <v>0.75</v>
      </c>
      <c r="AP1034" s="9">
        <v>1</v>
      </c>
      <c r="AQ1034" s="6">
        <v>1</v>
      </c>
      <c r="AR1034" s="5" t="s">
        <v>15392</v>
      </c>
      <c r="AS1034" s="5" t="s">
        <v>15393</v>
      </c>
      <c r="AT1034" s="4" t="s">
        <v>15367</v>
      </c>
      <c r="AU1034" s="4" t="s">
        <v>8180</v>
      </c>
      <c r="AV1034" s="4" t="s">
        <v>15394</v>
      </c>
      <c r="AW1034" s="4" t="s">
        <v>15351</v>
      </c>
      <c r="AX1034" s="4" t="s">
        <v>15352</v>
      </c>
      <c r="AY1034" s="4" t="s">
        <v>15395</v>
      </c>
      <c r="AZ1034" s="4" t="s">
        <v>15351</v>
      </c>
      <c r="BA1034" s="4" t="s">
        <v>15352</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Y1034" s="69">
        <v>2000000</v>
      </c>
    </row>
    <row r="1035" spans="1:200" ht="15.75" hidden="1">
      <c r="A1035" s="51" t="s">
        <v>16462</v>
      </c>
      <c r="B1035" s="3" t="s">
        <v>15328</v>
      </c>
      <c r="C1035" s="4" t="s">
        <v>15329</v>
      </c>
      <c r="D1035" s="4" t="s">
        <v>15330</v>
      </c>
      <c r="E1035" s="4" t="s">
        <v>15331</v>
      </c>
      <c r="F1035" s="4" t="s">
        <v>15332</v>
      </c>
      <c r="G1035" s="4" t="s">
        <v>15333</v>
      </c>
      <c r="H1035" s="3" t="s">
        <v>263</v>
      </c>
      <c r="I1035" s="4" t="s">
        <v>264</v>
      </c>
      <c r="J1035" s="4" t="s">
        <v>15396</v>
      </c>
      <c r="K1035" s="5" t="s">
        <v>15397</v>
      </c>
      <c r="L1035" s="6">
        <v>4</v>
      </c>
      <c r="M1035" s="5" t="s">
        <v>127</v>
      </c>
      <c r="N1035" s="90" t="s">
        <v>3581</v>
      </c>
      <c r="O1035" s="5" t="s">
        <v>147</v>
      </c>
      <c r="P1035" s="90" t="s">
        <v>872</v>
      </c>
      <c r="Q1035" s="5" t="s">
        <v>147</v>
      </c>
      <c r="R1035" s="90">
        <v>5</v>
      </c>
      <c r="S1035" s="4" t="s">
        <v>268</v>
      </c>
      <c r="T1035" s="68" t="str">
        <f t="shared" ref="T1035:T1039" si="16">R1035&amp;". "&amp;S1035</f>
        <v xml:space="preserve">5. Igualdad de género </v>
      </c>
      <c r="U1035" s="90" t="s">
        <v>497</v>
      </c>
      <c r="V1035" s="4" t="s">
        <v>34</v>
      </c>
      <c r="W1035" s="90" t="s">
        <v>349</v>
      </c>
      <c r="X1035" s="4" t="s">
        <v>269</v>
      </c>
      <c r="Y1035" s="90" t="s">
        <v>840</v>
      </c>
      <c r="Z1035" s="4" t="s">
        <v>270</v>
      </c>
      <c r="AA1035" s="54" t="s">
        <v>16482</v>
      </c>
      <c r="AB1035" s="3" t="s">
        <v>271</v>
      </c>
      <c r="AC1035" s="4" t="s">
        <v>272</v>
      </c>
      <c r="AD1035" s="4" t="s">
        <v>15398</v>
      </c>
      <c r="AE1035" s="4" t="s">
        <v>15399</v>
      </c>
      <c r="AF1035" s="4" t="s">
        <v>15400</v>
      </c>
      <c r="AG1035" s="4" t="s">
        <v>15401</v>
      </c>
      <c r="AH1035" s="8">
        <v>1</v>
      </c>
      <c r="AI1035" s="4" t="s">
        <v>15402</v>
      </c>
      <c r="AJ1035" s="4" t="s">
        <v>15403</v>
      </c>
      <c r="AK1035" s="4" t="s">
        <v>59</v>
      </c>
      <c r="AL1035" s="4" t="s">
        <v>15342</v>
      </c>
      <c r="AM1035" s="8">
        <v>0</v>
      </c>
      <c r="AN1035" s="9">
        <v>0.25</v>
      </c>
      <c r="AO1035" s="9">
        <v>0.75</v>
      </c>
      <c r="AP1035" s="9">
        <v>1</v>
      </c>
      <c r="AQ1035" s="6">
        <v>1</v>
      </c>
      <c r="AR1035" s="5" t="s">
        <v>15404</v>
      </c>
      <c r="AS1035" s="5" t="s">
        <v>15405</v>
      </c>
      <c r="AT1035" s="4" t="s">
        <v>15345</v>
      </c>
      <c r="AU1035" s="4" t="s">
        <v>15346</v>
      </c>
      <c r="AV1035" s="4" t="s">
        <v>15406</v>
      </c>
      <c r="AW1035" s="4" t="s">
        <v>15351</v>
      </c>
      <c r="AX1035" s="4" t="s">
        <v>15352</v>
      </c>
      <c r="AY1035" s="4" t="s">
        <v>15395</v>
      </c>
      <c r="AZ1035" s="4" t="s">
        <v>15351</v>
      </c>
      <c r="BA1035" s="4" t="s">
        <v>15352</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4000000</v>
      </c>
      <c r="BZ1035" s="15"/>
      <c r="DK1035" s="15"/>
      <c r="DL1035" s="15"/>
      <c r="DM1035" s="15"/>
      <c r="DN1035" s="15"/>
      <c r="GR1035" s="15"/>
    </row>
    <row r="1036" spans="1:200" ht="15.75" hidden="1">
      <c r="A1036" s="51" t="s">
        <v>16463</v>
      </c>
      <c r="B1036" s="3" t="s">
        <v>15328</v>
      </c>
      <c r="C1036" s="4" t="s">
        <v>15329</v>
      </c>
      <c r="D1036" s="4" t="s">
        <v>15330</v>
      </c>
      <c r="E1036" s="4" t="s">
        <v>15331</v>
      </c>
      <c r="F1036" s="4" t="s">
        <v>15332</v>
      </c>
      <c r="G1036" s="4" t="s">
        <v>15333</v>
      </c>
      <c r="H1036" s="3" t="s">
        <v>282</v>
      </c>
      <c r="I1036" s="4" t="s">
        <v>283</v>
      </c>
      <c r="J1036" s="4" t="s">
        <v>15407</v>
      </c>
      <c r="K1036" s="5" t="s">
        <v>15408</v>
      </c>
      <c r="L1036" s="6">
        <v>4</v>
      </c>
      <c r="M1036" s="5" t="s">
        <v>127</v>
      </c>
      <c r="N1036" s="90" t="s">
        <v>3581</v>
      </c>
      <c r="O1036" s="4" t="s">
        <v>147</v>
      </c>
      <c r="P1036" s="90" t="s">
        <v>872</v>
      </c>
      <c r="Q1036" s="4" t="s">
        <v>147</v>
      </c>
      <c r="R1036" s="90">
        <v>10</v>
      </c>
      <c r="S1036" s="4" t="s">
        <v>286</v>
      </c>
      <c r="T1036" s="68" t="str">
        <f t="shared" si="16"/>
        <v xml:space="preserve">10. Reducción de las desigualdades </v>
      </c>
      <c r="U1036" s="90" t="s">
        <v>497</v>
      </c>
      <c r="V1036" s="4" t="s">
        <v>34</v>
      </c>
      <c r="W1036" s="90" t="s">
        <v>349</v>
      </c>
      <c r="X1036" s="4" t="s">
        <v>269</v>
      </c>
      <c r="Y1036" s="90" t="s">
        <v>840</v>
      </c>
      <c r="Z1036" s="4" t="s">
        <v>270</v>
      </c>
      <c r="AA1036" s="54" t="s">
        <v>16482</v>
      </c>
      <c r="AB1036" s="3" t="s">
        <v>287</v>
      </c>
      <c r="AC1036" s="4" t="s">
        <v>288</v>
      </c>
      <c r="AD1036" s="4" t="s">
        <v>15409</v>
      </c>
      <c r="AE1036" s="4" t="s">
        <v>15410</v>
      </c>
      <c r="AF1036" s="4" t="s">
        <v>15411</v>
      </c>
      <c r="AG1036" s="4" t="s">
        <v>15412</v>
      </c>
      <c r="AH1036" s="8">
        <v>1</v>
      </c>
      <c r="AI1036" s="4" t="s">
        <v>15413</v>
      </c>
      <c r="AJ1036" s="4" t="s">
        <v>15414</v>
      </c>
      <c r="AK1036" s="4" t="s">
        <v>59</v>
      </c>
      <c r="AL1036" s="4" t="s">
        <v>15342</v>
      </c>
      <c r="AM1036" s="9">
        <v>0.25</v>
      </c>
      <c r="AN1036" s="9">
        <v>0.5</v>
      </c>
      <c r="AO1036" s="9">
        <v>0.75</v>
      </c>
      <c r="AP1036" s="9">
        <v>1</v>
      </c>
      <c r="AQ1036" s="6">
        <v>1</v>
      </c>
      <c r="AR1036" s="5" t="s">
        <v>15415</v>
      </c>
      <c r="AS1036" s="5" t="s">
        <v>15416</v>
      </c>
      <c r="AT1036" s="4" t="s">
        <v>15345</v>
      </c>
      <c r="AU1036" s="4" t="s">
        <v>15346</v>
      </c>
      <c r="AV1036" s="4" t="s">
        <v>15406</v>
      </c>
      <c r="AW1036" s="4" t="s">
        <v>15351</v>
      </c>
      <c r="AX1036" s="4" t="s">
        <v>15352</v>
      </c>
      <c r="AY1036" s="4" t="s">
        <v>15395</v>
      </c>
      <c r="AZ1036" s="4" t="s">
        <v>15351</v>
      </c>
      <c r="BA1036" s="4" t="s">
        <v>15352</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14" t="s">
        <v>229</v>
      </c>
      <c r="BW1036" s="25"/>
      <c r="BX1036" s="25"/>
      <c r="BY1036" s="69">
        <v>6000000</v>
      </c>
      <c r="BZ1036" s="25"/>
      <c r="CA1036" s="25"/>
      <c r="CB1036" s="25"/>
      <c r="CI1036" s="25"/>
      <c r="CJ1036" s="25"/>
      <c r="CL1036" s="25"/>
      <c r="CN1036" s="25"/>
      <c r="CP1036" s="25"/>
      <c r="CQ1036" s="25"/>
      <c r="CR1036" s="25"/>
      <c r="CS1036" s="25"/>
      <c r="CT1036" s="25"/>
      <c r="CU1036" s="25"/>
      <c r="CV1036" s="25"/>
      <c r="CW1036" s="25"/>
      <c r="CX1036" s="25"/>
      <c r="CY1036" s="25"/>
      <c r="CZ1036" s="25"/>
      <c r="DA1036" s="25"/>
      <c r="DF1036" s="25"/>
      <c r="DK1036" s="25"/>
      <c r="DL1036" s="25"/>
      <c r="DM1036" s="25"/>
      <c r="DN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row>
    <row r="1037" spans="1:200" ht="15.75" hidden="1">
      <c r="A1037" s="51" t="s">
        <v>16464</v>
      </c>
      <c r="B1037" s="3" t="s">
        <v>15328</v>
      </c>
      <c r="C1037" s="4" t="s">
        <v>15329</v>
      </c>
      <c r="D1037" s="4" t="s">
        <v>15330</v>
      </c>
      <c r="E1037" s="4" t="s">
        <v>15331</v>
      </c>
      <c r="F1037" s="4" t="s">
        <v>15332</v>
      </c>
      <c r="G1037" s="4" t="s">
        <v>15333</v>
      </c>
      <c r="H1037" s="3" t="s">
        <v>345</v>
      </c>
      <c r="I1037" s="4" t="s">
        <v>346</v>
      </c>
      <c r="J1037" s="4" t="s">
        <v>347</v>
      </c>
      <c r="K1037" s="5" t="s">
        <v>15417</v>
      </c>
      <c r="L1037" s="6">
        <v>4</v>
      </c>
      <c r="M1037" s="5" t="s">
        <v>127</v>
      </c>
      <c r="N1037" s="90" t="s">
        <v>3581</v>
      </c>
      <c r="O1037" s="4" t="s">
        <v>147</v>
      </c>
      <c r="P1037" s="90" t="s">
        <v>872</v>
      </c>
      <c r="Q1037" s="4" t="s">
        <v>147</v>
      </c>
      <c r="R1037" s="90" t="s">
        <v>1593</v>
      </c>
      <c r="S1037" s="4" t="s">
        <v>286</v>
      </c>
      <c r="T1037" s="68" t="str">
        <f t="shared" si="16"/>
        <v xml:space="preserve">10. Reducción de las desigualdades </v>
      </c>
      <c r="U1037" s="90" t="s">
        <v>349</v>
      </c>
      <c r="V1037" s="4" t="s">
        <v>350</v>
      </c>
      <c r="W1037" s="90" t="s">
        <v>351</v>
      </c>
      <c r="X1037" s="4" t="s">
        <v>352</v>
      </c>
      <c r="Y1037" s="90" t="s">
        <v>353</v>
      </c>
      <c r="Z1037" s="4" t="s">
        <v>354</v>
      </c>
      <c r="AA1037" s="54" t="s">
        <v>1351</v>
      </c>
      <c r="AB1037" s="3" t="s">
        <v>2510</v>
      </c>
      <c r="AC1037" s="4" t="s">
        <v>355</v>
      </c>
      <c r="AD1037" s="4" t="s">
        <v>356</v>
      </c>
      <c r="AE1037" s="4" t="s">
        <v>357</v>
      </c>
      <c r="AF1037" s="4" t="s">
        <v>358</v>
      </c>
      <c r="AG1037" s="4" t="s">
        <v>359</v>
      </c>
      <c r="AH1037" s="8">
        <v>1</v>
      </c>
      <c r="AI1037" s="4" t="s">
        <v>360</v>
      </c>
      <c r="AJ1037" s="4" t="s">
        <v>361</v>
      </c>
      <c r="AK1037" s="4" t="s">
        <v>59</v>
      </c>
      <c r="AL1037" s="4" t="s">
        <v>362</v>
      </c>
      <c r="AM1037" s="3">
        <v>0</v>
      </c>
      <c r="AN1037" s="3">
        <v>0.5</v>
      </c>
      <c r="AO1037" s="3">
        <v>1</v>
      </c>
      <c r="AP1037" s="3">
        <v>1</v>
      </c>
      <c r="AQ1037" s="3">
        <v>1</v>
      </c>
      <c r="AR1037" s="4" t="s">
        <v>363</v>
      </c>
      <c r="AS1037" s="4" t="s">
        <v>364</v>
      </c>
      <c r="AT1037" s="4" t="s">
        <v>362</v>
      </c>
      <c r="AU1037" s="4" t="s">
        <v>362</v>
      </c>
      <c r="BY1037" s="69">
        <v>3000000</v>
      </c>
    </row>
    <row r="1038" spans="1:200" ht="15.75" hidden="1">
      <c r="A1038" s="51" t="s">
        <v>16465</v>
      </c>
      <c r="B1038" s="3" t="s">
        <v>15418</v>
      </c>
      <c r="C1038" s="4" t="s">
        <v>15419</v>
      </c>
      <c r="D1038" s="4" t="s">
        <v>362</v>
      </c>
      <c r="E1038" s="4" t="s">
        <v>362</v>
      </c>
      <c r="F1038" s="4" t="s">
        <v>362</v>
      </c>
      <c r="G1038" s="4" t="s">
        <v>362</v>
      </c>
      <c r="H1038" s="3"/>
      <c r="I1038" s="4"/>
      <c r="J1038" s="4" t="s">
        <v>362</v>
      </c>
      <c r="K1038" s="5" t="s">
        <v>15420</v>
      </c>
      <c r="L1038" s="6">
        <v>5</v>
      </c>
      <c r="M1038" s="5" t="s">
        <v>128</v>
      </c>
      <c r="N1038" s="90">
        <v>2</v>
      </c>
      <c r="O1038" s="5" t="s">
        <v>149</v>
      </c>
      <c r="P1038" s="90">
        <v>7</v>
      </c>
      <c r="Q1038" s="5" t="s">
        <v>208</v>
      </c>
      <c r="R1038" s="90">
        <v>16</v>
      </c>
      <c r="S1038" s="4" t="s">
        <v>31</v>
      </c>
      <c r="T1038" s="68" t="str">
        <f t="shared" si="16"/>
        <v>16. Paz, justicia e instituciones sólidas</v>
      </c>
      <c r="U1038" s="90" t="s">
        <v>497</v>
      </c>
      <c r="V1038" s="4" t="s">
        <v>34</v>
      </c>
      <c r="W1038" s="90" t="s">
        <v>349</v>
      </c>
      <c r="X1038" s="4" t="s">
        <v>12330</v>
      </c>
      <c r="Y1038" s="90" t="s">
        <v>349</v>
      </c>
      <c r="Z1038" s="4" t="s">
        <v>3891</v>
      </c>
      <c r="AA1038" s="54" t="s">
        <v>16511</v>
      </c>
      <c r="AB1038" s="3">
        <v>295</v>
      </c>
      <c r="AC1038" s="4" t="s">
        <v>13610</v>
      </c>
      <c r="AD1038" s="4" t="s">
        <v>362</v>
      </c>
      <c r="AE1038" s="4" t="s">
        <v>362</v>
      </c>
      <c r="AF1038" s="4" t="s">
        <v>362</v>
      </c>
      <c r="AG1038" s="4" t="s">
        <v>362</v>
      </c>
      <c r="AH1038" s="3" t="s">
        <v>362</v>
      </c>
      <c r="AI1038" s="3" t="s">
        <v>362</v>
      </c>
      <c r="AJ1038" s="3" t="s">
        <v>362</v>
      </c>
      <c r="AK1038" s="3" t="s">
        <v>362</v>
      </c>
      <c r="AL1038" s="4" t="s">
        <v>362</v>
      </c>
      <c r="AM1038" s="8">
        <v>0</v>
      </c>
      <c r="AN1038" s="8">
        <v>0</v>
      </c>
      <c r="AO1038" s="8">
        <v>0</v>
      </c>
      <c r="AP1038" s="8">
        <v>0</v>
      </c>
      <c r="AQ1038" s="6">
        <v>0</v>
      </c>
      <c r="AR1038" s="5" t="s">
        <v>362</v>
      </c>
      <c r="AS1038" s="5" t="s">
        <v>362</v>
      </c>
      <c r="AT1038" s="4" t="s">
        <v>362</v>
      </c>
      <c r="AU1038" s="4" t="s">
        <v>362</v>
      </c>
      <c r="BY1038" s="69">
        <v>6822125655.9499998</v>
      </c>
    </row>
    <row r="1039" spans="1:200" ht="15.75" hidden="1">
      <c r="A1039" t="s">
        <v>16584</v>
      </c>
      <c r="B1039" s="3" t="s">
        <v>16582</v>
      </c>
      <c r="C1039" t="s">
        <v>16583</v>
      </c>
      <c r="D1039" t="s">
        <v>362</v>
      </c>
      <c r="E1039" t="s">
        <v>362</v>
      </c>
      <c r="F1039" t="s">
        <v>362</v>
      </c>
      <c r="G1039" t="s">
        <v>362</v>
      </c>
      <c r="H1039" t="s">
        <v>16585</v>
      </c>
      <c r="I1039" t="s">
        <v>16586</v>
      </c>
      <c r="J1039" s="4" t="s">
        <v>16553</v>
      </c>
      <c r="K1039" s="51" t="s">
        <v>16587</v>
      </c>
      <c r="L1039" t="s">
        <v>497</v>
      </c>
      <c r="M1039" t="s">
        <v>125</v>
      </c>
      <c r="N1039" t="s">
        <v>840</v>
      </c>
      <c r="O1039" t="s">
        <v>133</v>
      </c>
      <c r="P1039">
        <v>1</v>
      </c>
      <c r="Q1039" t="s">
        <v>16588</v>
      </c>
      <c r="R1039">
        <v>10</v>
      </c>
      <c r="S1039" t="s">
        <v>286</v>
      </c>
      <c r="T1039" s="68" t="str">
        <f t="shared" si="16"/>
        <v xml:space="preserve">10. Reducción de las desigualdades </v>
      </c>
      <c r="U1039" t="s">
        <v>349</v>
      </c>
      <c r="V1039" t="s">
        <v>350</v>
      </c>
      <c r="W1039" t="s">
        <v>349</v>
      </c>
      <c r="X1039" t="s">
        <v>783</v>
      </c>
      <c r="Y1039" t="s">
        <v>498</v>
      </c>
      <c r="Z1039" t="s">
        <v>6551</v>
      </c>
      <c r="AA1039" s="54" t="s">
        <v>16517</v>
      </c>
      <c r="AB1039" t="s">
        <v>16589</v>
      </c>
      <c r="AC1039" t="s">
        <v>16590</v>
      </c>
      <c r="AD1039" s="4" t="s">
        <v>16553</v>
      </c>
      <c r="AE1039" s="4" t="s">
        <v>16553</v>
      </c>
      <c r="AF1039" s="4" t="s">
        <v>16553</v>
      </c>
      <c r="AG1039" s="4" t="s">
        <v>16553</v>
      </c>
      <c r="AH1039" s="24" t="s">
        <v>16553</v>
      </c>
      <c r="AI1039" s="4" t="s">
        <v>16553</v>
      </c>
      <c r="AJ1039" s="4" t="s">
        <v>16553</v>
      </c>
      <c r="AK1039" s="4" t="s">
        <v>16553</v>
      </c>
      <c r="AL1039" s="4" t="s">
        <v>16553</v>
      </c>
      <c r="AM1039" s="4" t="s">
        <v>16553</v>
      </c>
      <c r="AN1039" s="4" t="s">
        <v>16553</v>
      </c>
      <c r="AO1039" s="4" t="s">
        <v>16553</v>
      </c>
      <c r="AP1039" s="4" t="s">
        <v>16553</v>
      </c>
      <c r="AQ1039" s="4" t="s">
        <v>16553</v>
      </c>
      <c r="AR1039" s="5" t="s">
        <v>16553</v>
      </c>
      <c r="AS1039" s="5" t="s">
        <v>16553</v>
      </c>
      <c r="AT1039" s="4" t="s">
        <v>16553</v>
      </c>
      <c r="AU1039" s="4" t="s">
        <v>16553</v>
      </c>
      <c r="AV1039" s="4" t="s">
        <v>16553</v>
      </c>
      <c r="AW1039" s="4" t="s">
        <v>16553</v>
      </c>
      <c r="AX1039" s="4" t="s">
        <v>16553</v>
      </c>
      <c r="AY1039" s="4" t="s">
        <v>16553</v>
      </c>
      <c r="AZ1039" s="4" t="s">
        <v>16553</v>
      </c>
    </row>
  </sheetData>
  <autoFilter ref="A2:GR1039">
    <filterColumn colId="2">
      <filters>
        <filter val="ALCALDÍA TLALPAN"/>
      </filters>
    </filterColumn>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2"/>
  <sheetViews>
    <sheetView workbookViewId="0">
      <pane ySplit="1" topLeftCell="A96" activePane="bottomLeft" state="frozen"/>
      <selection activeCell="I76" sqref="I76"/>
      <selection pane="bottomLeft" activeCell="C122" sqref="C122"/>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16582</v>
      </c>
      <c r="C60" s="35" t="s">
        <v>16583</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JUAN GAMA</cp:lastModifiedBy>
  <cp:lastPrinted>2021-03-22T04:04:15Z</cp:lastPrinted>
  <dcterms:created xsi:type="dcterms:W3CDTF">2021-02-11T20:09:15Z</dcterms:created>
  <dcterms:modified xsi:type="dcterms:W3CDTF">2021-09-22T16:39:10Z</dcterms:modified>
</cp:coreProperties>
</file>