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7755"/>
  </bookViews>
  <sheets>
    <sheet name="EPI" sheetId="3" r:id="rId1"/>
    <sheet name="IDH"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IDH!$1:$7</definedName>
    <definedName name="U">[1]INICIO!$Y$4:$Z$93</definedName>
    <definedName name="UEG_DENOM">[1]datos!$R$2:$R$31674</definedName>
    <definedName name="UR">[1]INICIO!$AJ$5:$AM$99</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2" l="1"/>
  <c r="J24" i="2"/>
  <c r="H25" i="2"/>
  <c r="H24" i="2"/>
  <c r="H26" i="2" s="1"/>
  <c r="F24" i="2"/>
  <c r="F25" i="2"/>
  <c r="D25" i="2"/>
  <c r="L25" i="2" s="1"/>
  <c r="D24" i="2"/>
  <c r="F26" i="2"/>
  <c r="J26" i="2"/>
  <c r="D26" i="2" l="1"/>
  <c r="L24" i="2"/>
  <c r="L26" i="2"/>
</calcChain>
</file>

<file path=xl/sharedStrings.xml><?xml version="1.0" encoding="utf-8"?>
<sst xmlns="http://schemas.openxmlformats.org/spreadsheetml/2006/main" count="83" uniqueCount="80">
  <si>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</si>
  <si>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</si>
  <si>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</si>
  <si>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</si>
  <si>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</si>
  <si>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</si>
  <si>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</si>
  <si>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</si>
  <si>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</si>
  <si>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</si>
  <si>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</si>
  <si>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</si>
  <si>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</si>
  <si>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</si>
  <si>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</si>
  <si>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</si>
  <si>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</si>
  <si>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</si>
  <si>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</si>
  <si>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</si>
  <si>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</si>
  <si>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</si>
  <si>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</si>
  <si>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</si>
  <si>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</si>
  <si>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</si>
  <si>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</si>
  <si>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</si>
  <si>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</si>
  <si>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</si>
  <si>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</si>
  <si>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</si>
  <si>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</si>
  <si>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</si>
  <si>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</si>
  <si>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</si>
  <si>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</si>
  <si>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</si>
  <si>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</si>
  <si>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</si>
  <si>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</si>
  <si>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</si>
  <si>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</si>
  <si>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</si>
  <si>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</si>
  <si>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</si>
  <si>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</si>
  <si>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</si>
  <si>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</si>
  <si>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</si>
  <si>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</si>
  <si>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 xml:space="preserve">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t>
  </si>
  <si>
    <t>2-4-1-046-F032</t>
  </si>
  <si>
    <t>Desarrollo Social</t>
  </si>
  <si>
    <t xml:space="preserve">Recreación, Cultura y otras manifestaciones sociales </t>
  </si>
  <si>
    <t>Deporte y Recreación</t>
  </si>
  <si>
    <t>Impulso y fomento a la cultura física y el deporte</t>
  </si>
  <si>
    <t>Promoción de la cultura física y deportiva</t>
  </si>
  <si>
    <t>Aumentar la participación de las personas adultas mayores de la Ciudad de México en espacios educativos, civiles, políticos, laborales, culturales, deportivos, sociales y comunitarios</t>
  </si>
  <si>
    <t>Índice de eficacia</t>
  </si>
  <si>
    <t>P = OC/S x 100    donde: (OC = No. de eventos programados / S = Meta programada  PC= consultas a la Población. 100 = %)</t>
  </si>
  <si>
    <t xml:space="preserve">Anual </t>
  </si>
  <si>
    <t>100%</t>
  </si>
  <si>
    <t xml:space="preserve">Registros internos  (InformeS mensuales de los promotores del programa social Cultivando Actividades Deportivas y Listado de beneficiarios adultos mayores por alberca) </t>
  </si>
  <si>
    <t>Personas adultas mayores</t>
  </si>
  <si>
    <t>434. Desarrollar programas educativos, civiles, políticos, laborales, culturales, deportivos, sociales y comunitarios con perspectiva de género, que incorpore contenidos actuales, prácticos, científicos y humanísticos para personas adultas mayores, con generación de conocimientos y saberes intergeneracionales que fomenten un envejecimiento activo y saludable.</t>
  </si>
  <si>
    <t>2/4/1/046/F032</t>
  </si>
  <si>
    <t>Eficacia</t>
  </si>
  <si>
    <t>Fomentar, promover y coadyuvar instrumentación del deporte competitivo metodológico de Actividades Deportivas y Recreativas dirigidas a la población Tlalpense.</t>
  </si>
  <si>
    <t>1. Deporte Comunitario 2. Formación Deportiva 3. Grupos Vulnerables</t>
  </si>
  <si>
    <t>Centros deportivos y ubicación: Centro Deportivo Villa Olímpica: Av Insurgentes Sur s/n casi esq. Periférico  Col. Parques del Pedregal C.P. 14020; Centro Deportivo Sánchez Taboada: Calle Izamal y Tekal, Col. Héroes de Padierna  C.P. 14200; Deportivo La Joya: Av. Insurgentes Sur y Calzada de Tlalpan Col. La Joya.  C.P. 14000;Deportivo San Andrés Totoltepec: Camino viejo a Xicalco Esq. Palma col. San Andrés Totoltepec; Deportivo San Nicolás Tolentino:Calle Ex hacienda de San Nicolás Tolentino y Ejidos de Huipulco, Fracc. Prados Coapa 3ra. Sección; Deportivo  Vivanco:Calle Moneda esq. Insurgentes Sur s/n col. Centro de Tlalpan.  C. P.  14000 ;  Deportivo Constitución: Calle Corregidora y Pino Suárez Col.  Miguel Hidalgo 2da  sección; Deportivo  Solidaridad:Km. 7.5 de la Carretera Picacho Acuático Morelos: Guadalupe Victoria esq. Lázaro Cárdenas Col. Miguel Hidalgo 2da sección; Centro de Formación Deportiva CEFORMA: Av. Miguel Hidalgo esq. Boulevard Fuentes Brotantes, Unidad Habitacional Fuentes Brotantes; Deportivo Guayacanes: Av. Bosques s/n, entre Jacarandas, Ahuehuetes y  Guayacanes. Col. Bosques del Pedregal en los anteriores centros deportivos se llevan a cabo las siguientes actividades: Escuelas  Deportivas de :atletismo, basquetbol, boxeo, deporte adaptado, handball, yudo, luchas asociadas, nado sincronizado, natación , patinaje y tae-kwon-do.  Con el fin de coadyuvar en la convivencia familiar, el deporte competitivo y recreativo ; con el principio de equidad y género, se organizaron los siguientes eventos deportivos;   Cicloton Tlalpan 2017 en tres etapas ,Torneo Selectivo Infantil de Futbol 2017, Juegos Infantiles, Juveniles y Paralimpicos de la Ciudad de México 2017, en la disciplina de natación, Juveniles y Paralimpicos de la Ciudad de México 2017, en la disciplina de judo,  Mini Olímpiada Centros Comunitarios de Atención a la Infancia 2017 y el Circuito Acuático Tlalpense, con lo anterior se ateiende al trimestre a 21,131 personas</t>
  </si>
  <si>
    <t>02CD14 ALCALDIA TLALPAN- DESARROLLO SOCIAL</t>
  </si>
  <si>
    <t>El objetivo es ofrecer 4 eventos</t>
  </si>
  <si>
    <t>02CD14 ALCALDIA TLALPAN/ DESARROLLO SOCIAL</t>
  </si>
  <si>
    <t xml:space="preserve">Se realizaron 45 eventos dirigidos al deporte comunitario, para la formación deportiva así como a grupos vulnerables. </t>
  </si>
  <si>
    <t>PC = OC/S X 100  PC  'PC= 45/16 *100 = 100 %</t>
  </si>
  <si>
    <t>ENERO-JUNIO 2021</t>
  </si>
  <si>
    <t xml:space="preserve">La población Objetivo a atender es de  2600 personas </t>
  </si>
  <si>
    <t>ENER- JUNIO 2021</t>
  </si>
  <si>
    <t>Sé realizaron las siguientes acciones:  Programa de Activación Física para Trabajadores de la Alcaldía Tlalpan, Clase de Zumba, Clase de Autodefensa Personal y Clase de Yoga, Exhibición de zumba, competencia de barras, exhibicion de karate do, activación física "Día del Niño", Celebrando el día de la Madre, Promocional de futbol y basquetbol, Exhibición de zumba, yoga, basquetbol y futbol y Activación física para jovenes y niños, Activación física y danzón en el parque Juana de Asbaje, Evento de exhibición de taichi, zumba, yoga, baloncesto y mini basquetbol en el deportivo Juan Bosco, Evento de futbol infantil femenil y varonil en el deportivo Balankan y Evento de baloncesto en el deportivo Constitución.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</si>
</sst>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
  </numFmts>
  <fonts count="18">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10"/>
      <name val="Gotham Rounded Book"/>
      <family val="3"/>
    </font>
    <font>
      <sz val="11"/>
      <name val="Source Sans Pro"/>
      <family val="2"/>
    </font>
    <font>
      <b/>
      <sz val="8"/>
      <color indexed="8"/>
      <name val="Gotham Rounded Book"/>
      <family val="3"/>
    </font>
    <font>
      <b/>
      <sz val="9"/>
      <name val="Source Sans Pro ExtraLight"/>
      <family val="2"/>
    </font>
    <font>
      <sz val="10"/>
      <name val="Gotham Rounded Book"/>
      <family val="3"/>
    </font>
    <font>
      <sz val="9"/>
      <name val="Source Sans Pro"/>
    </font>
    <font>
      <sz val="10"/>
      <name val="Gotham Rounded Book"/>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99">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vertical="center" wrapText="1"/>
    </xf>
    <xf numFmtId="0" fontId="9" fillId="3" borderId="1" xfId="7" applyFont="1" applyFill="1" applyBorder="1" applyAlignment="1">
      <alignment horizontal="center" vertical="center" wrapText="1"/>
    </xf>
    <xf numFmtId="0" fontId="12" fillId="0" borderId="10" xfId="0" applyFont="1" applyBorder="1" applyAlignment="1">
      <alignment horizontal="justify" vertical="top" wrapText="1"/>
    </xf>
    <xf numFmtId="0" fontId="12" fillId="0" borderId="10" xfId="0" applyFont="1" applyBorder="1" applyAlignment="1">
      <alignment horizontal="justify" vertical="top"/>
    </xf>
    <xf numFmtId="49" fontId="14" fillId="0" borderId="14" xfId="7" applyNumberFormat="1" applyFont="1" applyFill="1" applyBorder="1" applyAlignment="1">
      <alignment horizontal="center" vertical="center"/>
    </xf>
    <xf numFmtId="49" fontId="13" fillId="0" borderId="14" xfId="7" applyNumberFormat="1" applyFont="1" applyFill="1" applyBorder="1" applyAlignment="1">
      <alignment horizontal="center" vertical="center"/>
    </xf>
    <xf numFmtId="49" fontId="13" fillId="0" borderId="14" xfId="7" applyNumberFormat="1" applyFont="1" applyFill="1" applyBorder="1" applyAlignment="1">
      <alignment horizontal="center" vertical="center" wrapText="1"/>
    </xf>
    <xf numFmtId="49" fontId="13" fillId="0" borderId="14" xfId="7" quotePrefix="1" applyNumberFormat="1" applyFont="1" applyFill="1" applyBorder="1" applyAlignment="1">
      <alignment horizontal="center" vertical="center" wrapText="1"/>
    </xf>
    <xf numFmtId="0" fontId="11" fillId="2" borderId="10" xfId="16" quotePrefix="1" applyNumberFormat="1" applyFont="1" applyFill="1" applyBorder="1" applyAlignment="1">
      <alignment horizontal="center"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49" fontId="13" fillId="0" borderId="11" xfId="7" applyNumberFormat="1" applyFont="1" applyFill="1" applyBorder="1" applyAlignment="1">
      <alignment horizontal="left" vertical="center"/>
    </xf>
    <xf numFmtId="49" fontId="13" fillId="0" borderId="12" xfId="7" applyNumberFormat="1" applyFont="1" applyFill="1" applyBorder="1" applyAlignment="1">
      <alignment horizontal="left" vertical="center"/>
    </xf>
    <xf numFmtId="49" fontId="13" fillId="0" borderId="13" xfId="7" applyNumberFormat="1" applyFont="1" applyFill="1" applyBorder="1" applyAlignment="1">
      <alignment horizontal="left" vertical="center"/>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xf numFmtId="49" fontId="13" fillId="2" borderId="13" xfId="7" applyNumberFormat="1" applyFont="1" applyFill="1" applyBorder="1" applyAlignment="1">
      <alignment horizontal="center" vertical="center"/>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49" fontId="13" fillId="2" borderId="13"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49" fontId="13" fillId="2" borderId="11" xfId="7" applyNumberFormat="1" applyFont="1" applyFill="1" applyBorder="1" applyAlignment="1">
      <alignment horizontal="left" vertical="center"/>
    </xf>
    <xf numFmtId="49" fontId="13" fillId="2" borderId="12" xfId="7" applyNumberFormat="1" applyFont="1" applyFill="1" applyBorder="1" applyAlignment="1">
      <alignment horizontal="left" vertical="center"/>
    </xf>
    <xf numFmtId="49" fontId="13" fillId="2" borderId="13" xfId="7" applyNumberFormat="1" applyFont="1" applyFill="1" applyBorder="1" applyAlignment="1">
      <alignment horizontal="left" vertical="center"/>
    </xf>
    <xf numFmtId="2" fontId="5" fillId="0" borderId="1"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2" fontId="5" fillId="0" borderId="1" xfId="7" applyNumberFormat="1" applyFont="1" applyFill="1" applyBorder="1" applyAlignment="1">
      <alignment horizontal="left" vertical="center" wrapText="1"/>
    </xf>
    <xf numFmtId="0" fontId="5" fillId="0" borderId="1" xfId="7" applyFont="1" applyFill="1" applyBorder="1" applyAlignment="1">
      <alignment horizontal="left"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49" fontId="13" fillId="0" borderId="11" xfId="7" applyNumberFormat="1" applyFont="1" applyFill="1" applyBorder="1" applyAlignment="1">
      <alignment horizontal="left" vertical="center" wrapText="1"/>
    </xf>
    <xf numFmtId="49" fontId="13" fillId="0" borderId="12" xfId="7" applyNumberFormat="1" applyFont="1" applyFill="1" applyBorder="1" applyAlignment="1">
      <alignment horizontal="left" vertical="center" wrapText="1"/>
    </xf>
    <xf numFmtId="49" fontId="13" fillId="0" borderId="13" xfId="7" applyNumberFormat="1" applyFont="1" applyFill="1" applyBorder="1" applyAlignment="1">
      <alignment horizontal="left" vertical="center" wrapText="1"/>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43" fontId="7" fillId="2" borderId="6" xfId="2" quotePrefix="1" applyFont="1" applyFill="1" applyBorder="1" applyAlignment="1">
      <alignment horizontal="center" vertical="center" wrapText="1"/>
    </xf>
    <xf numFmtId="0" fontId="15" fillId="2" borderId="10" xfId="16" quotePrefix="1" applyNumberFormat="1" applyFont="1" applyFill="1" applyBorder="1" applyAlignment="1">
      <alignment horizontal="center" vertical="center" wrapText="1"/>
    </xf>
    <xf numFmtId="164" fontId="16" fillId="2" borderId="0" xfId="1" quotePrefix="1" applyNumberFormat="1" applyFont="1" applyFill="1" applyBorder="1" applyAlignment="1">
      <alignment vertical="center" wrapText="1"/>
    </xf>
    <xf numFmtId="0" fontId="17" fillId="2" borderId="10" xfId="16" quotePrefix="1" applyNumberFormat="1" applyFont="1" applyFill="1" applyBorder="1" applyAlignment="1">
      <alignment horizontal="left" vertical="top" wrapText="1"/>
    </xf>
  </cellXfs>
  <cellStyles count="17">
    <cellStyle name="Millares" xfId="1" builtinId="3"/>
    <cellStyle name="Millares 2" xfId="2"/>
    <cellStyle name="Millares 2 2" xfId="3"/>
    <cellStyle name="Millares 2 4" xfId="16"/>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showGridLines="0" tabSelected="1" topLeftCell="E5" zoomScale="70" zoomScaleNormal="70" workbookViewId="0">
      <selection activeCell="M10" sqref="M10:M27"/>
    </sheetView>
  </sheetViews>
  <sheetFormatPr baseColWidth="10" defaultColWidth="11.5703125" defaultRowHeight="12"/>
  <cols>
    <col min="1" max="1" width="2" style="1" customWidth="1"/>
    <col min="2" max="2" width="11.140625" style="1" customWidth="1"/>
    <col min="3" max="3" width="32.7109375" style="1" customWidth="1"/>
    <col min="4" max="4" width="19.140625" style="1" customWidth="1"/>
    <col min="5" max="5" width="35" style="1" customWidth="1"/>
    <col min="6" max="6" width="16" style="1" customWidth="1"/>
    <col min="7" max="7" width="11.42578125" style="1" customWidth="1"/>
    <col min="8" max="8" width="17.7109375" style="1" customWidth="1"/>
    <col min="9" max="9" width="11" style="1" customWidth="1"/>
    <col min="10" max="10" width="11.85546875" style="1" customWidth="1"/>
    <col min="11" max="11" width="14.140625" style="1" customWidth="1"/>
    <col min="12" max="12" width="11.140625" style="1" customWidth="1"/>
    <col min="13" max="13" width="59.85546875" style="1" customWidth="1"/>
    <col min="14" max="14" width="0.85546875" style="1" customWidth="1"/>
    <col min="15" max="16384" width="11.5703125" style="1"/>
  </cols>
  <sheetData>
    <row r="1" spans="2:13" ht="35.1" customHeight="1">
      <c r="B1" s="55" t="s">
        <v>20</v>
      </c>
      <c r="C1" s="55"/>
      <c r="D1" s="55"/>
      <c r="E1" s="55"/>
      <c r="F1" s="55"/>
      <c r="G1" s="55"/>
      <c r="H1" s="55"/>
      <c r="I1" s="55"/>
      <c r="J1" s="55"/>
      <c r="K1" s="55"/>
      <c r="L1" s="55"/>
      <c r="M1" s="55"/>
    </row>
    <row r="2" spans="2:13">
      <c r="C2" s="6"/>
      <c r="D2" s="6"/>
      <c r="E2" s="6"/>
      <c r="F2" s="6"/>
      <c r="G2" s="6"/>
      <c r="H2" s="6"/>
      <c r="I2" s="6"/>
      <c r="J2" s="6"/>
      <c r="K2" s="6"/>
      <c r="L2" s="6"/>
      <c r="M2" s="6"/>
    </row>
    <row r="3" spans="2:13" ht="19.5" customHeight="1">
      <c r="B3" s="61" t="s">
        <v>36</v>
      </c>
      <c r="C3" s="62"/>
      <c r="D3" s="62"/>
      <c r="E3" s="62"/>
      <c r="F3" s="53" t="s">
        <v>71</v>
      </c>
      <c r="G3" s="53"/>
      <c r="H3" s="53"/>
      <c r="I3" s="53"/>
      <c r="J3" s="53"/>
      <c r="K3" s="53"/>
      <c r="L3" s="53"/>
      <c r="M3" s="53"/>
    </row>
    <row r="4" spans="2:13" ht="19.5" customHeight="1">
      <c r="B4" s="54" t="s">
        <v>37</v>
      </c>
      <c r="C4" s="54"/>
      <c r="D4" s="54"/>
      <c r="E4" s="54"/>
      <c r="F4" s="53" t="s">
        <v>78</v>
      </c>
      <c r="G4" s="53"/>
      <c r="H4" s="53"/>
      <c r="I4" s="53"/>
      <c r="J4" s="53"/>
      <c r="K4" s="53"/>
      <c r="L4" s="53"/>
      <c r="M4" s="53"/>
    </row>
    <row r="5" spans="2:13" ht="9" customHeight="1">
      <c r="C5" s="6"/>
      <c r="D5" s="6"/>
      <c r="E5" s="6"/>
      <c r="F5" s="6"/>
      <c r="G5" s="6"/>
      <c r="H5" s="6"/>
      <c r="I5" s="6"/>
      <c r="J5" s="6"/>
      <c r="K5" s="6"/>
      <c r="L5" s="6"/>
      <c r="M5" s="6"/>
    </row>
    <row r="6" spans="2:13" ht="30" customHeight="1">
      <c r="B6" s="56" t="s">
        <v>21</v>
      </c>
      <c r="C6" s="57"/>
      <c r="D6" s="63" t="s">
        <v>23</v>
      </c>
      <c r="E6" s="64"/>
      <c r="F6" s="58" t="s">
        <v>18</v>
      </c>
      <c r="G6" s="58"/>
      <c r="H6" s="58"/>
      <c r="I6" s="58"/>
      <c r="J6" s="58"/>
      <c r="K6" s="58"/>
      <c r="L6" s="58"/>
      <c r="M6" s="59" t="s">
        <v>35</v>
      </c>
    </row>
    <row r="7" spans="2:13" s="32" customFormat="1" ht="40.15" customHeight="1">
      <c r="B7" s="7" t="s">
        <v>25</v>
      </c>
      <c r="C7" s="8" t="s">
        <v>24</v>
      </c>
      <c r="D7" s="34" t="s">
        <v>26</v>
      </c>
      <c r="E7" s="7" t="s">
        <v>27</v>
      </c>
      <c r="F7" s="33" t="s">
        <v>28</v>
      </c>
      <c r="G7" s="33" t="s">
        <v>29</v>
      </c>
      <c r="H7" s="35" t="s">
        <v>30</v>
      </c>
      <c r="I7" s="33" t="s">
        <v>31</v>
      </c>
      <c r="J7" s="37" t="s">
        <v>32</v>
      </c>
      <c r="K7" s="33" t="s">
        <v>33</v>
      </c>
      <c r="L7" s="36" t="s">
        <v>34</v>
      </c>
      <c r="M7" s="60"/>
    </row>
    <row r="8" spans="2:13">
      <c r="B8" s="13"/>
      <c r="C8" s="13"/>
      <c r="D8" s="29"/>
      <c r="E8" s="22"/>
      <c r="F8" s="29"/>
      <c r="G8" s="13"/>
      <c r="H8" s="29"/>
      <c r="I8" s="13"/>
      <c r="J8" s="29"/>
      <c r="K8" s="13"/>
      <c r="L8" s="29"/>
      <c r="M8" s="22"/>
    </row>
    <row r="9" spans="2:13">
      <c r="B9" s="11"/>
      <c r="C9" s="10"/>
      <c r="D9" s="17"/>
      <c r="E9" s="23"/>
      <c r="F9" s="20"/>
      <c r="G9" s="26"/>
      <c r="H9" s="20"/>
      <c r="I9" s="26"/>
      <c r="J9" s="20"/>
      <c r="K9" s="26"/>
      <c r="L9" s="20"/>
      <c r="M9" s="23"/>
    </row>
    <row r="10" spans="2:13" ht="15" customHeight="1">
      <c r="B10" s="11"/>
      <c r="C10" s="10"/>
      <c r="D10" s="17"/>
      <c r="E10" s="23"/>
      <c r="F10" s="20"/>
      <c r="G10" s="26"/>
      <c r="H10" s="20"/>
      <c r="I10" s="26"/>
      <c r="J10" s="20"/>
      <c r="K10" s="26"/>
      <c r="L10" s="20"/>
      <c r="M10" s="98" t="s">
        <v>79</v>
      </c>
    </row>
    <row r="11" spans="2:13">
      <c r="B11" s="95">
        <v>434</v>
      </c>
      <c r="C11" s="96" t="s">
        <v>51</v>
      </c>
      <c r="D11" s="9"/>
      <c r="E11" s="10"/>
      <c r="F11" s="9"/>
      <c r="G11" s="10"/>
      <c r="H11" s="9"/>
      <c r="I11" s="10"/>
      <c r="J11" s="9"/>
      <c r="K11" s="10"/>
      <c r="L11" s="9"/>
      <c r="M11" s="98"/>
    </row>
    <row r="12" spans="2:13" ht="60" customHeight="1">
      <c r="B12" s="11"/>
      <c r="C12" s="96"/>
      <c r="D12" s="17"/>
      <c r="E12" s="46" t="s">
        <v>53</v>
      </c>
      <c r="F12" s="20"/>
      <c r="G12" s="26"/>
      <c r="H12" s="20"/>
      <c r="I12" s="26"/>
      <c r="J12" s="20"/>
      <c r="K12" s="26"/>
      <c r="L12" s="20"/>
      <c r="M12" s="98"/>
    </row>
    <row r="13" spans="2:13" ht="15" customHeight="1">
      <c r="B13" s="11"/>
      <c r="C13" s="96"/>
      <c r="D13" s="97" t="s">
        <v>52</v>
      </c>
      <c r="E13" s="46" t="s">
        <v>54</v>
      </c>
      <c r="F13" s="20"/>
      <c r="G13" s="26"/>
      <c r="H13" s="20"/>
      <c r="I13" s="26"/>
      <c r="J13" s="20"/>
      <c r="K13" s="26"/>
      <c r="L13" s="20"/>
      <c r="M13" s="98"/>
    </row>
    <row r="14" spans="2:13" ht="15" customHeight="1">
      <c r="B14" s="11"/>
      <c r="C14" s="96"/>
      <c r="D14" s="17"/>
      <c r="E14" s="46" t="s">
        <v>55</v>
      </c>
      <c r="F14" s="20">
        <v>2753317</v>
      </c>
      <c r="G14" s="26"/>
      <c r="H14" s="20"/>
      <c r="I14" s="26"/>
      <c r="J14" s="20"/>
      <c r="K14" s="26"/>
      <c r="L14" s="20"/>
      <c r="M14" s="98"/>
    </row>
    <row r="15" spans="2:13" ht="15" customHeight="1">
      <c r="B15" s="11"/>
      <c r="C15" s="96"/>
      <c r="D15" s="18"/>
      <c r="E15" s="46" t="s">
        <v>56</v>
      </c>
      <c r="F15" s="21"/>
      <c r="G15" s="27"/>
      <c r="H15" s="21"/>
      <c r="I15" s="27"/>
      <c r="J15" s="21"/>
      <c r="K15" s="27"/>
      <c r="L15" s="21"/>
      <c r="M15" s="98"/>
    </row>
    <row r="16" spans="2:13" ht="27.75" customHeight="1">
      <c r="B16" s="11"/>
      <c r="C16" s="96"/>
      <c r="D16" s="18"/>
      <c r="E16" s="47" t="s">
        <v>57</v>
      </c>
      <c r="F16" s="21"/>
      <c r="G16" s="27"/>
      <c r="H16" s="21"/>
      <c r="I16" s="27"/>
      <c r="J16" s="21"/>
      <c r="K16" s="27"/>
      <c r="L16" s="21"/>
      <c r="M16" s="98"/>
    </row>
    <row r="17" spans="2:13" ht="15" customHeight="1">
      <c r="B17" s="11"/>
      <c r="C17" s="96"/>
      <c r="D17" s="18"/>
      <c r="E17" s="24"/>
      <c r="F17" s="21"/>
      <c r="G17" s="27"/>
      <c r="H17" s="21"/>
      <c r="I17" s="27"/>
      <c r="J17" s="21"/>
      <c r="K17" s="27"/>
      <c r="L17" s="21"/>
      <c r="M17" s="98"/>
    </row>
    <row r="18" spans="2:13" ht="15" customHeight="1">
      <c r="B18" s="11"/>
      <c r="C18" s="96"/>
      <c r="D18" s="18"/>
      <c r="E18" s="24"/>
      <c r="F18" s="21"/>
      <c r="G18" s="27"/>
      <c r="H18" s="21"/>
      <c r="I18" s="27"/>
      <c r="J18" s="21"/>
      <c r="K18" s="27"/>
      <c r="L18" s="21"/>
      <c r="M18" s="98"/>
    </row>
    <row r="19" spans="2:13" ht="15" customHeight="1">
      <c r="B19" s="11"/>
      <c r="C19" s="96"/>
      <c r="D19" s="18"/>
      <c r="E19" s="24"/>
      <c r="F19" s="21"/>
      <c r="G19" s="27"/>
      <c r="H19" s="21"/>
      <c r="I19" s="27"/>
      <c r="J19" s="21"/>
      <c r="K19" s="27"/>
      <c r="L19" s="21"/>
      <c r="M19" s="98"/>
    </row>
    <row r="20" spans="2:13" ht="15" customHeight="1">
      <c r="B20" s="11"/>
      <c r="C20" s="96"/>
      <c r="D20" s="18"/>
      <c r="E20" s="24"/>
      <c r="F20" s="21"/>
      <c r="G20" s="27"/>
      <c r="H20" s="21"/>
      <c r="I20" s="27"/>
      <c r="J20" s="21"/>
      <c r="K20" s="27"/>
      <c r="L20" s="21"/>
      <c r="M20" s="98"/>
    </row>
    <row r="21" spans="2:13" ht="15" customHeight="1">
      <c r="B21" s="11"/>
      <c r="C21" s="96"/>
      <c r="D21" s="18"/>
      <c r="E21" s="24"/>
      <c r="F21" s="21"/>
      <c r="G21" s="27"/>
      <c r="H21" s="21"/>
      <c r="I21" s="27"/>
      <c r="J21" s="21"/>
      <c r="K21" s="27"/>
      <c r="L21" s="21"/>
      <c r="M21" s="98"/>
    </row>
    <row r="22" spans="2:13" ht="15" customHeight="1">
      <c r="B22" s="11"/>
      <c r="C22" s="96"/>
      <c r="D22" s="18"/>
      <c r="E22" s="46"/>
      <c r="F22" s="21"/>
      <c r="G22" s="27"/>
      <c r="H22" s="21"/>
      <c r="I22" s="27"/>
      <c r="J22" s="21"/>
      <c r="K22" s="27"/>
      <c r="L22" s="21"/>
      <c r="M22" s="98"/>
    </row>
    <row r="23" spans="2:13" ht="15" customHeight="1">
      <c r="B23" s="11"/>
      <c r="C23" s="96"/>
      <c r="D23" s="17"/>
      <c r="E23" s="46"/>
      <c r="F23" s="21"/>
      <c r="G23" s="27"/>
      <c r="H23" s="21"/>
      <c r="I23" s="27"/>
      <c r="J23" s="21"/>
      <c r="K23" s="27"/>
      <c r="L23" s="21"/>
      <c r="M23" s="98"/>
    </row>
    <row r="24" spans="2:13" ht="15" customHeight="1">
      <c r="B24" s="11"/>
      <c r="C24" s="96"/>
      <c r="D24" s="18"/>
      <c r="E24" s="46"/>
      <c r="F24" s="21"/>
      <c r="G24" s="27"/>
      <c r="H24" s="21"/>
      <c r="I24" s="27"/>
      <c r="J24" s="21"/>
      <c r="K24" s="27"/>
      <c r="L24" s="21"/>
      <c r="M24" s="98"/>
    </row>
    <row r="25" spans="2:13" ht="15" customHeight="1">
      <c r="B25" s="11"/>
      <c r="C25" s="96"/>
      <c r="D25" s="18"/>
      <c r="E25" s="46"/>
      <c r="F25" s="21"/>
      <c r="G25" s="27"/>
      <c r="H25" s="21"/>
      <c r="I25" s="27"/>
      <c r="J25" s="21"/>
      <c r="K25" s="27"/>
      <c r="L25" s="21"/>
      <c r="M25" s="98"/>
    </row>
    <row r="26" spans="2:13" ht="15" customHeight="1">
      <c r="B26" s="11"/>
      <c r="C26" s="96"/>
      <c r="D26" s="18"/>
      <c r="E26" s="46"/>
      <c r="F26" s="21"/>
      <c r="G26" s="27"/>
      <c r="H26" s="21"/>
      <c r="I26" s="27"/>
      <c r="J26" s="21"/>
      <c r="K26" s="27"/>
      <c r="L26" s="21"/>
      <c r="M26" s="98"/>
    </row>
    <row r="27" spans="2:13" ht="15" customHeight="1">
      <c r="B27" s="11"/>
      <c r="C27" s="96"/>
      <c r="D27" s="18"/>
      <c r="E27" s="24"/>
      <c r="F27" s="21"/>
      <c r="G27" s="27"/>
      <c r="H27" s="21"/>
      <c r="I27" s="27"/>
      <c r="J27" s="21"/>
      <c r="K27" s="27"/>
      <c r="L27" s="21"/>
      <c r="M27" s="98"/>
    </row>
    <row r="28" spans="2:13" ht="15" customHeight="1">
      <c r="B28" s="11"/>
      <c r="C28" s="96"/>
      <c r="D28" s="18"/>
      <c r="E28" s="24"/>
      <c r="F28" s="21"/>
      <c r="G28" s="27"/>
      <c r="H28" s="21"/>
      <c r="I28" s="27"/>
      <c r="J28" s="21"/>
      <c r="K28" s="27"/>
      <c r="L28" s="21"/>
      <c r="M28" s="52"/>
    </row>
    <row r="29" spans="2:13" ht="15" customHeight="1">
      <c r="B29" s="11"/>
      <c r="C29" s="14"/>
      <c r="D29" s="18"/>
      <c r="E29" s="24"/>
      <c r="F29" s="21"/>
      <c r="G29" s="27"/>
      <c r="H29" s="21"/>
      <c r="I29" s="27"/>
      <c r="J29" s="21"/>
      <c r="K29" s="27"/>
      <c r="L29" s="21"/>
      <c r="M29" s="52"/>
    </row>
    <row r="30" spans="2:13" ht="15" customHeight="1">
      <c r="B30" s="11"/>
      <c r="C30" s="14"/>
      <c r="D30" s="18"/>
      <c r="E30" s="24"/>
      <c r="F30" s="21"/>
      <c r="G30" s="27"/>
      <c r="H30" s="21"/>
      <c r="I30" s="27"/>
      <c r="J30" s="21"/>
      <c r="K30" s="27"/>
      <c r="L30" s="21"/>
      <c r="M30" s="24"/>
    </row>
    <row r="31" spans="2:13" ht="15" customHeight="1">
      <c r="B31" s="11"/>
      <c r="C31" s="15" t="s">
        <v>22</v>
      </c>
      <c r="D31" s="19"/>
      <c r="E31" s="24"/>
      <c r="F31" s="21"/>
      <c r="G31" s="27"/>
      <c r="H31" s="21"/>
      <c r="I31" s="27"/>
      <c r="J31" s="21"/>
      <c r="K31" s="27"/>
      <c r="L31" s="21"/>
      <c r="M31" s="24"/>
    </row>
    <row r="32" spans="2:13" ht="15" customHeight="1">
      <c r="B32" s="12"/>
      <c r="C32" s="16"/>
      <c r="D32" s="30"/>
      <c r="E32" s="25"/>
      <c r="F32" s="31"/>
      <c r="G32" s="28"/>
      <c r="H32" s="31"/>
      <c r="I32" s="28"/>
      <c r="J32" s="31"/>
      <c r="K32" s="28"/>
      <c r="L32" s="31"/>
      <c r="M32" s="25"/>
    </row>
    <row r="33" spans="3:13" ht="8.25" customHeight="1">
      <c r="C33" s="6"/>
      <c r="D33" s="6"/>
      <c r="E33" s="6"/>
      <c r="F33" s="6"/>
      <c r="G33" s="6"/>
      <c r="H33" s="6"/>
      <c r="I33" s="6"/>
      <c r="J33" s="6"/>
      <c r="K33" s="6"/>
      <c r="L33" s="6"/>
      <c r="M33" s="6"/>
    </row>
  </sheetData>
  <mergeCells count="12">
    <mergeCell ref="C11:C28"/>
    <mergeCell ref="F4:M4"/>
    <mergeCell ref="B4:E4"/>
    <mergeCell ref="B1:M1"/>
    <mergeCell ref="B6:C6"/>
    <mergeCell ref="F6:L6"/>
    <mergeCell ref="M6:M7"/>
    <mergeCell ref="B3:E3"/>
    <mergeCell ref="D6:E6"/>
    <mergeCell ref="F3:M3"/>
    <mergeCell ref="M10:M27"/>
    <mergeCell ref="M28:M29"/>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ignoredErrors>
    <ignoredError sqref="D9:D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D17" sqref="D17:N17"/>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5" t="s">
        <v>0</v>
      </c>
      <c r="B1" s="55"/>
      <c r="C1" s="55"/>
      <c r="D1" s="55"/>
      <c r="E1" s="55"/>
      <c r="F1" s="55"/>
      <c r="G1" s="55"/>
      <c r="H1" s="55"/>
      <c r="I1" s="55"/>
      <c r="J1" s="55"/>
      <c r="K1" s="55"/>
      <c r="L1" s="55"/>
      <c r="M1" s="55"/>
      <c r="N1" s="55"/>
    </row>
    <row r="2" spans="1:14" ht="7.15" customHeight="1">
      <c r="A2" s="88"/>
      <c r="B2" s="88"/>
      <c r="C2" s="88"/>
      <c r="D2" s="88"/>
      <c r="E2" s="88"/>
      <c r="F2" s="88"/>
      <c r="G2" s="88"/>
      <c r="H2" s="88"/>
      <c r="I2" s="88"/>
      <c r="J2" s="88"/>
      <c r="K2" s="88"/>
      <c r="L2" s="88"/>
      <c r="M2" s="88"/>
      <c r="N2" s="88"/>
    </row>
    <row r="3" spans="1:14" s="38" customFormat="1" ht="19.5" customHeight="1">
      <c r="A3" s="91" t="s">
        <v>36</v>
      </c>
      <c r="B3" s="92"/>
      <c r="C3" s="93"/>
      <c r="D3" s="94" t="s">
        <v>73</v>
      </c>
      <c r="E3" s="94"/>
      <c r="F3" s="94"/>
      <c r="G3" s="94"/>
      <c r="H3" s="94"/>
      <c r="I3" s="94"/>
      <c r="J3" s="94"/>
      <c r="K3" s="94"/>
      <c r="L3" s="94"/>
      <c r="M3" s="94"/>
      <c r="N3" s="94"/>
    </row>
    <row r="4" spans="1:14" s="38" customFormat="1" ht="19.149999999999999" customHeight="1">
      <c r="A4" s="91" t="s">
        <v>37</v>
      </c>
      <c r="B4" s="92"/>
      <c r="C4" s="93"/>
      <c r="D4" s="94" t="s">
        <v>76</v>
      </c>
      <c r="E4" s="94"/>
      <c r="F4" s="94"/>
      <c r="G4" s="94"/>
      <c r="H4" s="94"/>
      <c r="I4" s="94"/>
      <c r="J4" s="94"/>
      <c r="K4" s="94"/>
      <c r="L4" s="94"/>
      <c r="M4" s="94"/>
      <c r="N4" s="94"/>
    </row>
    <row r="5" spans="1:14" s="4" customFormat="1" ht="6.6" customHeight="1">
      <c r="A5" s="89"/>
      <c r="B5" s="89"/>
      <c r="C5" s="89"/>
      <c r="D5" s="89"/>
      <c r="E5" s="89"/>
      <c r="F5" s="89"/>
      <c r="G5" s="89"/>
      <c r="H5" s="89"/>
      <c r="I5" s="3"/>
      <c r="J5" s="3"/>
      <c r="K5" s="3"/>
      <c r="L5" s="3"/>
      <c r="M5" s="3"/>
      <c r="N5" s="3"/>
    </row>
    <row r="6" spans="1:14" s="5" customFormat="1" ht="49.15" customHeight="1">
      <c r="A6" s="74" t="s">
        <v>38</v>
      </c>
      <c r="B6" s="74"/>
      <c r="C6" s="74"/>
      <c r="D6" s="74" t="s">
        <v>39</v>
      </c>
      <c r="E6" s="90"/>
      <c r="F6" s="90"/>
      <c r="G6" s="90"/>
      <c r="H6" s="45" t="s">
        <v>40</v>
      </c>
      <c r="I6" s="74" t="s">
        <v>17</v>
      </c>
      <c r="J6" s="74"/>
      <c r="K6" s="39" t="s">
        <v>41</v>
      </c>
      <c r="L6" s="39" t="s">
        <v>42</v>
      </c>
      <c r="M6" s="39" t="s">
        <v>43</v>
      </c>
      <c r="N6" s="39" t="s">
        <v>44</v>
      </c>
    </row>
    <row r="7" spans="1:14" ht="25.15" customHeight="1">
      <c r="A7" s="68" t="s">
        <v>64</v>
      </c>
      <c r="B7" s="69"/>
      <c r="C7" s="70"/>
      <c r="D7" s="71" t="s">
        <v>65</v>
      </c>
      <c r="E7" s="72"/>
      <c r="F7" s="72"/>
      <c r="G7" s="73"/>
      <c r="H7" s="48" t="s">
        <v>66</v>
      </c>
      <c r="I7" s="74"/>
      <c r="J7" s="74"/>
      <c r="K7" s="49" t="s">
        <v>67</v>
      </c>
      <c r="L7" s="50" t="s">
        <v>68</v>
      </c>
      <c r="M7" s="50" t="s">
        <v>69</v>
      </c>
      <c r="N7" s="51" t="s">
        <v>70</v>
      </c>
    </row>
    <row r="8" spans="1:14" ht="8.4499999999999993" customHeight="1">
      <c r="A8" s="88"/>
      <c r="B8" s="88"/>
      <c r="C8" s="88"/>
      <c r="D8" s="88"/>
      <c r="E8" s="88"/>
      <c r="F8" s="88"/>
      <c r="G8" s="88"/>
      <c r="H8" s="88"/>
      <c r="I8" s="88"/>
      <c r="J8" s="88"/>
      <c r="K8" s="88"/>
      <c r="L8" s="88"/>
      <c r="M8" s="88"/>
      <c r="N8" s="88"/>
    </row>
    <row r="9" spans="1:14" ht="25.15" customHeight="1">
      <c r="A9" s="81" t="s">
        <v>19</v>
      </c>
      <c r="B9" s="81"/>
      <c r="C9" s="81"/>
      <c r="D9" s="85" t="s">
        <v>58</v>
      </c>
      <c r="E9" s="86"/>
      <c r="F9" s="86"/>
      <c r="G9" s="86"/>
      <c r="H9" s="86"/>
      <c r="I9" s="86"/>
      <c r="J9" s="86"/>
      <c r="K9" s="86"/>
      <c r="L9" s="86"/>
      <c r="M9" s="86"/>
      <c r="N9" s="87"/>
    </row>
    <row r="10" spans="1:14" ht="25.15" customHeight="1">
      <c r="A10" s="81" t="s">
        <v>1</v>
      </c>
      <c r="B10" s="81"/>
      <c r="C10" s="81"/>
      <c r="D10" s="65" t="s">
        <v>59</v>
      </c>
      <c r="E10" s="66"/>
      <c r="F10" s="66"/>
      <c r="G10" s="66"/>
      <c r="H10" s="66"/>
      <c r="I10" s="66"/>
      <c r="J10" s="66"/>
      <c r="K10" s="66"/>
      <c r="L10" s="66"/>
      <c r="M10" s="66"/>
      <c r="N10" s="67"/>
    </row>
    <row r="11" spans="1:14" ht="25.15" customHeight="1">
      <c r="A11" s="81" t="s">
        <v>2</v>
      </c>
      <c r="B11" s="81"/>
      <c r="C11" s="81"/>
      <c r="D11" s="65" t="s">
        <v>60</v>
      </c>
      <c r="E11" s="66"/>
      <c r="F11" s="66"/>
      <c r="G11" s="66"/>
      <c r="H11" s="66"/>
      <c r="I11" s="66"/>
      <c r="J11" s="66"/>
      <c r="K11" s="66"/>
      <c r="L11" s="66"/>
      <c r="M11" s="66"/>
      <c r="N11" s="67"/>
    </row>
    <row r="12" spans="1:14" ht="25.15" customHeight="1">
      <c r="A12" s="81" t="s">
        <v>3</v>
      </c>
      <c r="B12" s="81"/>
      <c r="C12" s="81"/>
      <c r="D12" s="65" t="s">
        <v>75</v>
      </c>
      <c r="E12" s="66"/>
      <c r="F12" s="66"/>
      <c r="G12" s="66"/>
      <c r="H12" s="66"/>
      <c r="I12" s="66"/>
      <c r="J12" s="66"/>
      <c r="K12" s="66"/>
      <c r="L12" s="66"/>
      <c r="M12" s="66"/>
      <c r="N12" s="67"/>
    </row>
    <row r="13" spans="1:14" ht="25.15" customHeight="1">
      <c r="A13" s="81" t="s">
        <v>4</v>
      </c>
      <c r="B13" s="81"/>
      <c r="C13" s="81"/>
      <c r="D13" s="65" t="s">
        <v>61</v>
      </c>
      <c r="E13" s="66"/>
      <c r="F13" s="66"/>
      <c r="G13" s="66"/>
      <c r="H13" s="66"/>
      <c r="I13" s="66"/>
      <c r="J13" s="66"/>
      <c r="K13" s="66"/>
      <c r="L13" s="66"/>
      <c r="M13" s="66"/>
      <c r="N13" s="67"/>
    </row>
    <row r="14" spans="1:14" ht="25.15" customHeight="1">
      <c r="A14" s="81" t="s">
        <v>5</v>
      </c>
      <c r="B14" s="81"/>
      <c r="C14" s="81"/>
      <c r="D14" s="65" t="s">
        <v>72</v>
      </c>
      <c r="E14" s="66"/>
      <c r="F14" s="66"/>
      <c r="G14" s="66"/>
      <c r="H14" s="66"/>
      <c r="I14" s="66"/>
      <c r="J14" s="66"/>
      <c r="K14" s="66"/>
      <c r="L14" s="66"/>
      <c r="M14" s="66"/>
      <c r="N14" s="67"/>
    </row>
    <row r="15" spans="1:14" ht="25.15" customHeight="1">
      <c r="A15" s="81" t="s">
        <v>6</v>
      </c>
      <c r="B15" s="81"/>
      <c r="C15" s="81"/>
      <c r="D15" s="75" t="s">
        <v>77</v>
      </c>
      <c r="E15" s="76"/>
      <c r="F15" s="76"/>
      <c r="G15" s="76"/>
      <c r="H15" s="76"/>
      <c r="I15" s="76"/>
      <c r="J15" s="76"/>
      <c r="K15" s="76"/>
      <c r="L15" s="76"/>
      <c r="M15" s="76"/>
      <c r="N15" s="77"/>
    </row>
    <row r="16" spans="1:14" ht="25.15" customHeight="1">
      <c r="A16" s="81" t="s">
        <v>7</v>
      </c>
      <c r="B16" s="81"/>
      <c r="C16" s="81"/>
      <c r="D16" s="65" t="s">
        <v>62</v>
      </c>
      <c r="E16" s="66"/>
      <c r="F16" s="66"/>
      <c r="G16" s="66"/>
      <c r="H16" s="66"/>
      <c r="I16" s="66"/>
      <c r="J16" s="66"/>
      <c r="K16" s="66"/>
      <c r="L16" s="66"/>
      <c r="M16" s="66"/>
      <c r="N16" s="67"/>
    </row>
    <row r="17" spans="1:14" ht="25.15" customHeight="1">
      <c r="A17" s="81" t="s">
        <v>8</v>
      </c>
      <c r="B17" s="81"/>
      <c r="C17" s="81"/>
      <c r="D17" s="65" t="s">
        <v>62</v>
      </c>
      <c r="E17" s="66"/>
      <c r="F17" s="66"/>
      <c r="G17" s="66"/>
      <c r="H17" s="66"/>
      <c r="I17" s="66"/>
      <c r="J17" s="66"/>
      <c r="K17" s="66"/>
      <c r="L17" s="66"/>
      <c r="M17" s="66"/>
      <c r="N17" s="67"/>
    </row>
    <row r="18" spans="1:14" ht="25.15" customHeight="1">
      <c r="A18" s="81" t="s">
        <v>9</v>
      </c>
      <c r="B18" s="81"/>
      <c r="C18" s="81"/>
      <c r="D18" s="65" t="s">
        <v>74</v>
      </c>
      <c r="E18" s="66"/>
      <c r="F18" s="66"/>
      <c r="G18" s="66"/>
      <c r="H18" s="66"/>
      <c r="I18" s="66"/>
      <c r="J18" s="66"/>
      <c r="K18" s="66"/>
      <c r="L18" s="66"/>
      <c r="M18" s="66"/>
      <c r="N18" s="67"/>
    </row>
    <row r="19" spans="1:14" ht="25.15" customHeight="1">
      <c r="A19" s="81" t="s">
        <v>10</v>
      </c>
      <c r="B19" s="81"/>
      <c r="C19" s="81"/>
      <c r="D19" s="85" t="s">
        <v>63</v>
      </c>
      <c r="E19" s="86"/>
      <c r="F19" s="86"/>
      <c r="G19" s="86"/>
      <c r="H19" s="86"/>
      <c r="I19" s="86"/>
      <c r="J19" s="86"/>
      <c r="K19" s="86"/>
      <c r="L19" s="86"/>
      <c r="M19" s="86"/>
      <c r="N19" s="87"/>
    </row>
    <row r="20" spans="1:14" ht="6" customHeight="1">
      <c r="A20" s="40"/>
      <c r="B20" s="40"/>
      <c r="C20" s="40"/>
      <c r="D20" s="41"/>
      <c r="E20" s="41"/>
      <c r="F20" s="41"/>
      <c r="G20" s="41"/>
      <c r="H20" s="41"/>
      <c r="I20" s="42"/>
      <c r="J20" s="42"/>
      <c r="K20" s="82"/>
      <c r="L20" s="82"/>
      <c r="M20" s="82"/>
      <c r="N20" s="82"/>
    </row>
    <row r="21" spans="1:14" ht="19.5" customHeight="1">
      <c r="A21" s="83" t="s">
        <v>11</v>
      </c>
      <c r="B21" s="83"/>
      <c r="C21" s="83"/>
      <c r="D21" s="83"/>
      <c r="E21" s="83"/>
      <c r="F21" s="83"/>
      <c r="G21" s="83"/>
      <c r="H21" s="83"/>
      <c r="I21" s="83"/>
      <c r="J21" s="83"/>
      <c r="K21" s="83"/>
      <c r="L21" s="83"/>
      <c r="M21" s="83"/>
      <c r="N21" s="83"/>
    </row>
    <row r="22" spans="1:14">
      <c r="A22" s="83" t="s">
        <v>12</v>
      </c>
      <c r="B22" s="83"/>
      <c r="C22" s="84" t="s">
        <v>45</v>
      </c>
      <c r="D22" s="84" t="s">
        <v>13</v>
      </c>
      <c r="E22" s="84"/>
      <c r="F22" s="84"/>
      <c r="G22" s="84"/>
      <c r="H22" s="84"/>
      <c r="I22" s="84"/>
      <c r="J22" s="84"/>
      <c r="K22" s="84"/>
      <c r="L22" s="84"/>
      <c r="M22" s="84"/>
      <c r="N22" s="84"/>
    </row>
    <row r="23" spans="1:14" ht="40.9" customHeight="1">
      <c r="A23" s="83"/>
      <c r="B23" s="83"/>
      <c r="C23" s="84"/>
      <c r="D23" s="83" t="s">
        <v>47</v>
      </c>
      <c r="E23" s="83"/>
      <c r="F23" s="83" t="s">
        <v>48</v>
      </c>
      <c r="G23" s="83"/>
      <c r="H23" s="83" t="s">
        <v>50</v>
      </c>
      <c r="I23" s="83"/>
      <c r="J23" s="83" t="s">
        <v>49</v>
      </c>
      <c r="K23" s="83"/>
      <c r="L23" s="83" t="s">
        <v>46</v>
      </c>
      <c r="M23" s="83"/>
      <c r="N23" s="83"/>
    </row>
    <row r="24" spans="1:14" ht="15" customHeight="1">
      <c r="A24" s="79" t="s">
        <v>15</v>
      </c>
      <c r="B24" s="79"/>
      <c r="C24" s="43"/>
      <c r="D24" s="78">
        <f>24+302+104</f>
        <v>430</v>
      </c>
      <c r="E24" s="78"/>
      <c r="F24" s="78">
        <f>23+300+72</f>
        <v>395</v>
      </c>
      <c r="G24" s="78"/>
      <c r="H24" s="78">
        <f xml:space="preserve"> 16+51+462+48</f>
        <v>577</v>
      </c>
      <c r="I24" s="78"/>
      <c r="J24" s="78">
        <f>12+6+95+15</f>
        <v>128</v>
      </c>
      <c r="K24" s="78"/>
      <c r="L24" s="78">
        <f>SUM(D24,F24,H24,J24)</f>
        <v>1530</v>
      </c>
      <c r="M24" s="78"/>
      <c r="N24" s="78"/>
    </row>
    <row r="25" spans="1:14" ht="15" customHeight="1">
      <c r="A25" s="79" t="s">
        <v>16</v>
      </c>
      <c r="B25" s="79"/>
      <c r="C25" s="43"/>
      <c r="D25" s="78">
        <f>14+289+134</f>
        <v>437</v>
      </c>
      <c r="E25" s="78"/>
      <c r="F25" s="78">
        <f>15+240+24</f>
        <v>279</v>
      </c>
      <c r="G25" s="78"/>
      <c r="H25" s="78">
        <f xml:space="preserve"> 8+19+279+15</f>
        <v>321</v>
      </c>
      <c r="I25" s="78"/>
      <c r="J25" s="78">
        <f>7+33+6</f>
        <v>46</v>
      </c>
      <c r="K25" s="78"/>
      <c r="L25" s="78">
        <f>SUM(D25,F25,H25,J25)</f>
        <v>1083</v>
      </c>
      <c r="M25" s="78"/>
      <c r="N25" s="78"/>
    </row>
    <row r="26" spans="1:14" ht="15" customHeight="1">
      <c r="A26" s="79" t="s">
        <v>14</v>
      </c>
      <c r="B26" s="79"/>
      <c r="C26" s="44"/>
      <c r="D26" s="80">
        <f>SUM(D24:E25)</f>
        <v>867</v>
      </c>
      <c r="E26" s="80"/>
      <c r="F26" s="80">
        <f>SUM(F24,F25)</f>
        <v>674</v>
      </c>
      <c r="G26" s="80"/>
      <c r="H26" s="80">
        <f>SUM(H24:I25)</f>
        <v>898</v>
      </c>
      <c r="I26" s="80"/>
      <c r="J26" s="80">
        <f>SUM(J24:K25)</f>
        <v>174</v>
      </c>
      <c r="K26" s="80"/>
      <c r="L26" s="78">
        <f>SUM(D26,F26,H26,J26)</f>
        <v>2613</v>
      </c>
      <c r="M26" s="78"/>
      <c r="N26" s="78"/>
    </row>
    <row r="27" spans="1:14">
      <c r="A27" s="3"/>
      <c r="B27" s="3"/>
      <c r="C27" s="3"/>
      <c r="D27" s="3"/>
      <c r="E27" s="3"/>
      <c r="F27" s="3"/>
      <c r="G27" s="3"/>
      <c r="H27" s="3"/>
      <c r="I27" s="3"/>
      <c r="J27" s="3"/>
      <c r="K27" s="3"/>
      <c r="L27" s="3"/>
      <c r="M27" s="3"/>
      <c r="N27" s="3"/>
    </row>
  </sheetData>
  <mergeCells count="63">
    <mergeCell ref="A1:N1"/>
    <mergeCell ref="A2:N2"/>
    <mergeCell ref="A5:H5"/>
    <mergeCell ref="D6:G6"/>
    <mergeCell ref="I6:J7"/>
    <mergeCell ref="A3:C3"/>
    <mergeCell ref="A4:C4"/>
    <mergeCell ref="D3:N3"/>
    <mergeCell ref="D4:N4"/>
    <mergeCell ref="D19:N19"/>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F24:G24"/>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5:N15"/>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D13:N13"/>
    <mergeCell ref="A7:C7"/>
    <mergeCell ref="D7:G7"/>
    <mergeCell ref="A6:C6"/>
    <mergeCell ref="D14:N14"/>
    <mergeCell ref="D12:N12"/>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vt:lpstr>
      <vt:lpstr>EPI!Títulos_a_imprimir</vt:lpstr>
      <vt:lpstr>IDH!Títulos_a_imprimir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2021-03-30T19:54:49Z</cp:lastPrinted>
  <dcterms:created xsi:type="dcterms:W3CDTF">2013-03-14T23:05:31Z</dcterms:created>
  <dcterms:modified xsi:type="dcterms:W3CDTF">2021-06-25T19:54:57Z</dcterms:modified>
</cp:coreProperties>
</file>