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Neria\Desktop\001. Tlalpan\Tlalpan 2023\20. CONAC\03_Tercer Trimestre\Tercer Trimestre\"/>
    </mc:Choice>
  </mc:AlternateContent>
  <xr:revisionPtr revIDLastSave="0" documentId="13_ncr:1_{6CBC793D-2581-4CAA-BDB0-9592EE72230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ormato" sheetId="1" r:id="rId1"/>
    <sheet name="Formato Intereses" sheetId="3" r:id="rId2"/>
    <sheet name="Hoja1" sheetId="2" state="hidden" r:id="rId3"/>
    <sheet name="Hoja4" sheetId="5" state="hidden" r:id="rId4"/>
    <sheet name="Hoja3" sheetId="4" state="hidden" r:id="rId5"/>
  </sheets>
  <definedNames>
    <definedName name="_xlnm.Print_Area" localSheetId="0">Formato!$A$1:$B$12</definedName>
    <definedName name="_xlnm.Print_Area" localSheetId="1">'Formato Intereses'!$A$1:$B$8</definedName>
    <definedName name="_xlnm.Print_Titles" localSheetId="0">Formato!$1:$6</definedName>
    <definedName name="_xlnm.Print_Titles" localSheetId="1">'Formato Intereses'!$1:$6</definedName>
  </definedNames>
  <calcPr calcId="191029"/>
  <pivotCaches>
    <pivotCache cacheId="617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4" l="1"/>
  <c r="H28" i="4"/>
  <c r="H27" i="4"/>
  <c r="H26" i="4"/>
  <c r="H25" i="4"/>
  <c r="H24" i="4"/>
  <c r="H23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2" i="4"/>
  <c r="G28" i="4"/>
  <c r="G27" i="4"/>
  <c r="G26" i="4"/>
  <c r="G25" i="4"/>
  <c r="G24" i="4"/>
  <c r="G23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2" i="4"/>
  <c r="B8" i="3"/>
  <c r="B12" i="1" l="1"/>
</calcChain>
</file>

<file path=xl/sharedStrings.xml><?xml version="1.0" encoding="utf-8"?>
<sst xmlns="http://schemas.openxmlformats.org/spreadsheetml/2006/main" count="513" uniqueCount="397">
  <si>
    <t>Formato de información de aplicación de recursos del FORTAMUN</t>
  </si>
  <si>
    <t>Monto Pagado</t>
  </si>
  <si>
    <t>Total</t>
  </si>
  <si>
    <t>Destino de las Aportaciones
(Rubro específico en que se aplica)</t>
  </si>
  <si>
    <t>Gobierno de la Ciudad de México</t>
  </si>
  <si>
    <t>Unidad Responsable del Gasto: 02 CD 14 Alcaldía Tlalpan</t>
  </si>
  <si>
    <t>Formato de información de aplicación de recursos del FORTAMUN (INTERESES)</t>
  </si>
  <si>
    <t>Período (Julio-Septiembre 2023)</t>
  </si>
  <si>
    <t>PP</t>
  </si>
  <si>
    <t>Denominación</t>
  </si>
  <si>
    <t>E185</t>
  </si>
  <si>
    <t>Gobierno y Atención Ciudadana</t>
  </si>
  <si>
    <t>E186</t>
  </si>
  <si>
    <t>Seguridad en Alcaldías</t>
  </si>
  <si>
    <t>E187</t>
  </si>
  <si>
    <t>Servicios Públicos</t>
  </si>
  <si>
    <t>E188</t>
  </si>
  <si>
    <t>Educación, Cultura, Deporte y Recreación</t>
  </si>
  <si>
    <t>E189</t>
  </si>
  <si>
    <t>Servicios de Salud en Alcaldías</t>
  </si>
  <si>
    <t>E190</t>
  </si>
  <si>
    <t>Servicios de Atención Animal</t>
  </si>
  <si>
    <t>E198</t>
  </si>
  <si>
    <t>Servicios de Cuidado Infantil</t>
  </si>
  <si>
    <t>F037</t>
  </si>
  <si>
    <t>Turismo, Empleo y Fomento Económico</t>
  </si>
  <si>
    <t>K023</t>
  </si>
  <si>
    <t>Infraestructura Urbana</t>
  </si>
  <si>
    <t>K026</t>
  </si>
  <si>
    <t>Infraestructura de Agua Potable en Alcaldías</t>
  </si>
  <si>
    <t>K027</t>
  </si>
  <si>
    <t>Infraestructura de Drenaje, Alcantarillado y Saneamiento en Alcaldías</t>
  </si>
  <si>
    <t>M001</t>
  </si>
  <si>
    <t>Actividades de Apoyo Administrativo</t>
  </si>
  <si>
    <t>M002</t>
  </si>
  <si>
    <t>Provisiones para Contingencias</t>
  </si>
  <si>
    <t>N001</t>
  </si>
  <si>
    <t>Cumplimiento de los Programas de Protección Civil</t>
  </si>
  <si>
    <t>R002</t>
  </si>
  <si>
    <t>Presupuesto Participativo</t>
  </si>
  <si>
    <t>S229</t>
  </si>
  <si>
    <t>Apoyo para El Desarrollo Integral de La Mujer</t>
  </si>
  <si>
    <t>S230</t>
  </si>
  <si>
    <t>Programa para Enfermedades Crónico-Degenerativas y Discapacidad</t>
  </si>
  <si>
    <t>S231</t>
  </si>
  <si>
    <t>Programa para El Impulso Agroalimentario</t>
  </si>
  <si>
    <t>S232</t>
  </si>
  <si>
    <t>Ayudas para la Comunidad LGBTTTIQ+</t>
  </si>
  <si>
    <t>S233</t>
  </si>
  <si>
    <t>Apoyo de Alimentación y Refugio para Personas Vulnerables</t>
  </si>
  <si>
    <t>S234</t>
  </si>
  <si>
    <t>Programa de Apoyo para el Bienestar Familiar</t>
  </si>
  <si>
    <t>S235</t>
  </si>
  <si>
    <t>Apoyos para el Cuidado del Adulto Mayor</t>
  </si>
  <si>
    <t>U048</t>
  </si>
  <si>
    <t>Apoyos Sociales</t>
  </si>
  <si>
    <t>B001</t>
  </si>
  <si>
    <t>Producción y Comercialización de Mezclas Asfálticas</t>
  </si>
  <si>
    <t>D001</t>
  </si>
  <si>
    <t>Servicio de la Deuda</t>
  </si>
  <si>
    <t>D002</t>
  </si>
  <si>
    <t>Devolución de Ingresos Percibidos Indebidamente</t>
  </si>
  <si>
    <t>E003</t>
  </si>
  <si>
    <t>Acciones de Obras y Servicios para la Recuperación, Promoción y Protección del Centro Histórico</t>
  </si>
  <si>
    <t>E005</t>
  </si>
  <si>
    <t>Acciones para Mejorar la Gobernanza Digital</t>
  </si>
  <si>
    <t>E006</t>
  </si>
  <si>
    <t>Acciones para Proyectos Ambientales.</t>
  </si>
  <si>
    <t>E017</t>
  </si>
  <si>
    <t>Atención Médica a Personas Privadas de su Libertad y en Procedimiento Legal</t>
  </si>
  <si>
    <t>E022</t>
  </si>
  <si>
    <t>Cuidado y Conservación de los Bosques, Áreas de Valor Ambiental y Suelo De Conservación.</t>
  </si>
  <si>
    <t>E026</t>
  </si>
  <si>
    <t>Formación de Aspirantes a Policías</t>
  </si>
  <si>
    <t>E042</t>
  </si>
  <si>
    <t>Operación y Mantenimiento del Transporte Público Masivo, Concesionado y Alterno</t>
  </si>
  <si>
    <t>E048</t>
  </si>
  <si>
    <t>Producción de Contenido Cultural y Artístico</t>
  </si>
  <si>
    <t>E065</t>
  </si>
  <si>
    <t>Servicio Integral de Operación y Atención a Emergencias</t>
  </si>
  <si>
    <t>E066</t>
  </si>
  <si>
    <t>Servicios de Salud del Primer Nivel</t>
  </si>
  <si>
    <t>E067</t>
  </si>
  <si>
    <t>Operación del Sistema para la Seguridad de Las Construcciones de la Ciudad De México</t>
  </si>
  <si>
    <t>E077</t>
  </si>
  <si>
    <t>Servicios de Imprenta de la Ciudad De México</t>
  </si>
  <si>
    <t>E081</t>
  </si>
  <si>
    <t>Servicios Integrales de Asistencia Social</t>
  </si>
  <si>
    <t>E084</t>
  </si>
  <si>
    <t>Servicios Integrales Metropolitanos</t>
  </si>
  <si>
    <t>E086</t>
  </si>
  <si>
    <t>Fortalecimiento a La Educación Media Superior</t>
  </si>
  <si>
    <t>E090</t>
  </si>
  <si>
    <t>Acciones para el Bienestar Animal</t>
  </si>
  <si>
    <t>E093</t>
  </si>
  <si>
    <t>Manejo Integral de Residuos Sólidos Urbanos</t>
  </si>
  <si>
    <t>E097</t>
  </si>
  <si>
    <t>Acciones de Búsqueda, Localización e Identificación de Personas</t>
  </si>
  <si>
    <t>E100</t>
  </si>
  <si>
    <t>Capacitación a La Población Ocupada y Desocupada de la Ciudad De México</t>
  </si>
  <si>
    <t>E107</t>
  </si>
  <si>
    <t>Conservación y Operación de Zoológicos.</t>
  </si>
  <si>
    <t>E109</t>
  </si>
  <si>
    <t>Apoyo Integral a Victimas</t>
  </si>
  <si>
    <t>E116</t>
  </si>
  <si>
    <t>Programa Pilares</t>
  </si>
  <si>
    <t>E153</t>
  </si>
  <si>
    <t>Programa para la Formación de Profesionales de La Salud</t>
  </si>
  <si>
    <t>E154</t>
  </si>
  <si>
    <t>Acceso a la Justicia Ambiental, Urbana y de Protección y Bienestar Animal</t>
  </si>
  <si>
    <t>E157</t>
  </si>
  <si>
    <t>Atención y Orientación Telefónica sobre Trámites y Servicios</t>
  </si>
  <si>
    <t>E158</t>
  </si>
  <si>
    <t>Protección Integral de Personas Defensoras de Derechos Humanos y Periodistas</t>
  </si>
  <si>
    <t>E159</t>
  </si>
  <si>
    <t>Educación y Divulgación Ambiental</t>
  </si>
  <si>
    <t>E160</t>
  </si>
  <si>
    <t>Servicio de Agua Potable</t>
  </si>
  <si>
    <t>E161</t>
  </si>
  <si>
    <t>Servidores de la Ciudad</t>
  </si>
  <si>
    <t>E162</t>
  </si>
  <si>
    <t>Atención Integral para el Bienestar de los Adultos Mayores</t>
  </si>
  <si>
    <t>E163</t>
  </si>
  <si>
    <t>Servicios sociales para el Bienestar de la Infancia y la Adolescencia</t>
  </si>
  <si>
    <t>E164</t>
  </si>
  <si>
    <t>Servicios de Protección Infantil y Adolescente</t>
  </si>
  <si>
    <t>E165</t>
  </si>
  <si>
    <t>Servicios Especiales para Personas con Discapacidad</t>
  </si>
  <si>
    <t>E166</t>
  </si>
  <si>
    <t>Servicios Asistenciales a Personas Vulnerables</t>
  </si>
  <si>
    <t>E167</t>
  </si>
  <si>
    <t>Servicios Integrales de Movilidad Pública y Privada</t>
  </si>
  <si>
    <t>E168</t>
  </si>
  <si>
    <t>Sistema Penitenciario</t>
  </si>
  <si>
    <t>E169</t>
  </si>
  <si>
    <t>Prevención del Delito y Seguridad Ciudadana</t>
  </si>
  <si>
    <t>E170</t>
  </si>
  <si>
    <t>Profesionalización Policial</t>
  </si>
  <si>
    <t>E171</t>
  </si>
  <si>
    <t>Prestación de Servicios Jurídicos en el Ámbito Publico</t>
  </si>
  <si>
    <t>E172</t>
  </si>
  <si>
    <t>Atención Medica de Segundo Nivel</t>
  </si>
  <si>
    <t>E173</t>
  </si>
  <si>
    <t>Atención Integral de la Salud para la Mujer</t>
  </si>
  <si>
    <t>E174</t>
  </si>
  <si>
    <t>Prevención de Enfermedades y Promoción a la Salud para El Bienestar</t>
  </si>
  <si>
    <t>E175</t>
  </si>
  <si>
    <t>Fortalecimiento de la Cultura y Las Artes</t>
  </si>
  <si>
    <t>E177</t>
  </si>
  <si>
    <t>Operación de Museos</t>
  </si>
  <si>
    <t>E178</t>
  </si>
  <si>
    <t>Supervisión, Promoción y Defensoría Jurídica de los Derechos Laborales</t>
  </si>
  <si>
    <t>E179</t>
  </si>
  <si>
    <t>Desarrollo de Los Pueblos y Barrios Originarios y Comunidades Indígenas Residentes</t>
  </si>
  <si>
    <t>E180</t>
  </si>
  <si>
    <t>Servicios de Educación Complementaria</t>
  </si>
  <si>
    <t>E181</t>
  </si>
  <si>
    <t>Fortalecimiento para el Acceso a la Educación Superior y Posgrados</t>
  </si>
  <si>
    <t>E182</t>
  </si>
  <si>
    <t>Programas y Eventos Deportivos</t>
  </si>
  <si>
    <t>E183</t>
  </si>
  <si>
    <t>Atención y Prevención de la Violencia y Discriminación por Razones de Genero contra Mujeres, Adolescentes Y Niñas</t>
  </si>
  <si>
    <t>E184</t>
  </si>
  <si>
    <t>Servicio de Drenaje, Alcantarillado y Saneamiento</t>
  </si>
  <si>
    <t>E191</t>
  </si>
  <si>
    <t>Fortalecimiento de Acciones para el Bienestar Social</t>
  </si>
  <si>
    <t>E192</t>
  </si>
  <si>
    <t>Gestión del Patrimonio Inmobiliario de la Ciudad de México</t>
  </si>
  <si>
    <t>E193</t>
  </si>
  <si>
    <t>Actividades Culturales, Recreativas y Deportivas Para Jóvenes</t>
  </si>
  <si>
    <t>E194</t>
  </si>
  <si>
    <t>Atención a Personas Sujetas al Sistema Integral de Justicia para Adolescentes</t>
  </si>
  <si>
    <t>E195</t>
  </si>
  <si>
    <t>Prestaciones Sociales a Jubilados, Pensionados y Personal Activo</t>
  </si>
  <si>
    <t>E196</t>
  </si>
  <si>
    <t>Servicios Integrales de Movilidad para Ciclistas y Peatones</t>
  </si>
  <si>
    <t>E197</t>
  </si>
  <si>
    <t>Ponte Pila, Deporte Comunitario para el Bienestar</t>
  </si>
  <si>
    <t>E199</t>
  </si>
  <si>
    <t>Conciliación Laboral</t>
  </si>
  <si>
    <t>F005</t>
  </si>
  <si>
    <t>Desarrollo y Promoción de Productos y Proyectos Turísticos Sustentables</t>
  </si>
  <si>
    <t>F006</t>
  </si>
  <si>
    <t>Financiamiento a Microcréditos para El Autoempleo, Atención a Las Medianas y Pequeñas Empresas Y Comercializacion De Productos Rurales</t>
  </si>
  <si>
    <t>F022</t>
  </si>
  <si>
    <t>Desarrollo, Promoción y Posicionamiento de la Ciudad de México y su Marca CDMX</t>
  </si>
  <si>
    <t>F034</t>
  </si>
  <si>
    <t>Fortalecimiento de Competencias en Energía Solar</t>
  </si>
  <si>
    <t>F036</t>
  </si>
  <si>
    <t>Operación y Funcionamiento de los Canales de Abasto de la Ciudad de México</t>
  </si>
  <si>
    <t>G005</t>
  </si>
  <si>
    <t>Regulación de Corredores de Transporte Público y Centros de Transferencia Modal</t>
  </si>
  <si>
    <t>G010</t>
  </si>
  <si>
    <t>Recuperación Optima de los Créditos</t>
  </si>
  <si>
    <t>G013</t>
  </si>
  <si>
    <t>Inspección y Vigilancia Medioambiental.</t>
  </si>
  <si>
    <t>G073</t>
  </si>
  <si>
    <t>Regulación del Desarrollo Urbano</t>
  </si>
  <si>
    <t>G074</t>
  </si>
  <si>
    <t>Regulación y Desarrollo del Sector Industrial, Comercial y De Servicio</t>
  </si>
  <si>
    <t>G076</t>
  </si>
  <si>
    <t>Verificación Administrativa</t>
  </si>
  <si>
    <t>G077</t>
  </si>
  <si>
    <t>Regulación Sanitaria en Establecimientos, Productos, Actividades, Servicios y Personas</t>
  </si>
  <si>
    <t>J001</t>
  </si>
  <si>
    <t>Pago de Pensiones y Jubilaciones</t>
  </si>
  <si>
    <t>K008</t>
  </si>
  <si>
    <t>Ampliación, Operación y Mantenimiento del Alumbrado Publico</t>
  </si>
  <si>
    <t>K012</t>
  </si>
  <si>
    <t>Rehabilitación, Equipamiento y Construcción de Infraestructura Educativa</t>
  </si>
  <si>
    <t>K019</t>
  </si>
  <si>
    <t>Construcción, Mantenimiento y Operación de La Infraestructura del Sistema Penitenciario</t>
  </si>
  <si>
    <t>K020</t>
  </si>
  <si>
    <t>Construcción, Ampliación y Mejoramiento de Infraestructura Urbana</t>
  </si>
  <si>
    <t>K021</t>
  </si>
  <si>
    <t>Construcción, Ampliación y Mejoramiento de Infraestructura y Edificios Públicos</t>
  </si>
  <si>
    <t>K022</t>
  </si>
  <si>
    <t>Construcción, Ampliación y Mejoramiento de Infraestructura de Transporte Publico</t>
  </si>
  <si>
    <t>K024</t>
  </si>
  <si>
    <t>Infraestructura de Agua Potable</t>
  </si>
  <si>
    <t>K025</t>
  </si>
  <si>
    <t>Infraestructura de Drenaje, Alcantarillado y Saneamiento</t>
  </si>
  <si>
    <t>N005</t>
  </si>
  <si>
    <t>Gestión Integral de Riesgos, Atención a Siniestros, Emergencias y Desastres</t>
  </si>
  <si>
    <t>O004</t>
  </si>
  <si>
    <t>Integración de Servicios Tecnológicos e Informáticos</t>
  </si>
  <si>
    <t>O006</t>
  </si>
  <si>
    <t>Fiscalización a La Gestión Pública.</t>
  </si>
  <si>
    <t>O007</t>
  </si>
  <si>
    <t>Mejora de la Función Pública para el Buen Gobierno</t>
  </si>
  <si>
    <t>O008</t>
  </si>
  <si>
    <t>Seguimiento a La Política de Legalidad</t>
  </si>
  <si>
    <t>O009</t>
  </si>
  <si>
    <t>Profesionalización de Funcionarios Públicos e Investigación Aplicada a La Administración Pública</t>
  </si>
  <si>
    <t>O010</t>
  </si>
  <si>
    <t>Consejería y Asuntos Legales</t>
  </si>
  <si>
    <t>P003</t>
  </si>
  <si>
    <t>Planeación, Seguimiento y Evaluación A Políticas Públicas</t>
  </si>
  <si>
    <t>P005</t>
  </si>
  <si>
    <t>Calidad del Aire</t>
  </si>
  <si>
    <t>P014</t>
  </si>
  <si>
    <t>Diseño de la Política de Egresos</t>
  </si>
  <si>
    <t>P016</t>
  </si>
  <si>
    <t>Diseño e Instrumentación de Acciones en Materia de Competitividad, Emprendimiento, Competencia Y Política Regulatoria</t>
  </si>
  <si>
    <t>P017</t>
  </si>
  <si>
    <t>Acciones para la Transversalización del Enfoque de Derechos Humanos</t>
  </si>
  <si>
    <t>P020</t>
  </si>
  <si>
    <t>Planeación y Seguimiento de la Política Gubernamental</t>
  </si>
  <si>
    <t>P022</t>
  </si>
  <si>
    <t>Planeación de Políticas Públicas para Mejorar la Atención de las Adicciones</t>
  </si>
  <si>
    <t>P026</t>
  </si>
  <si>
    <t>Diseño, Coordinación y Operación de la Política Fiscal y Hacendaria</t>
  </si>
  <si>
    <t>P027</t>
  </si>
  <si>
    <t>Políticas para La Prevención y Combate a la Discriminación</t>
  </si>
  <si>
    <t>P031</t>
  </si>
  <si>
    <t>Planeación, Seguimiento y Evaluación a Políticas Públicas para el Desarrollo de las Personas con Discapacidad</t>
  </si>
  <si>
    <t>P051</t>
  </si>
  <si>
    <t>Política del Sistema de Planeación del Desarrollo y Ordenamiento Territorial</t>
  </si>
  <si>
    <t>P054</t>
  </si>
  <si>
    <t>Estudios de Desarrollo Económico, Social y Ambiental</t>
  </si>
  <si>
    <t>P055</t>
  </si>
  <si>
    <t>Coordinación General de Gobierno</t>
  </si>
  <si>
    <t>P056</t>
  </si>
  <si>
    <t>Conducción de la Política Del Medio Ambiente</t>
  </si>
  <si>
    <t>R001</t>
  </si>
  <si>
    <t>Seguimiento a Recuperación De Cartera</t>
  </si>
  <si>
    <t>S004</t>
  </si>
  <si>
    <t>Apoyos para el Desarrollo Integral de Los Jóvenes</t>
  </si>
  <si>
    <t>S005</t>
  </si>
  <si>
    <t>Atención Prioritaria a Personas Egresadas del Sistema de Justicia Penal</t>
  </si>
  <si>
    <t>S010</t>
  </si>
  <si>
    <t>Coinversión para la Inclusión y El Bienestar Social</t>
  </si>
  <si>
    <t>S012</t>
  </si>
  <si>
    <t>Colectivos Culturales Comunitarios Ciudad De México</t>
  </si>
  <si>
    <t>S022</t>
  </si>
  <si>
    <t>Fomento al Trabajo Digno</t>
  </si>
  <si>
    <t>S023</t>
  </si>
  <si>
    <t>Fomento, Constitución Y Fortalecimiento De Las Empresas Sociales y Solidarias de la Ciudad De México (FOCOFESS)</t>
  </si>
  <si>
    <t>S025</t>
  </si>
  <si>
    <t>Los Jóvenes Unen al Barrio</t>
  </si>
  <si>
    <t>S027</t>
  </si>
  <si>
    <t>Mejoramiento de la Vivienda</t>
  </si>
  <si>
    <t>S034</t>
  </si>
  <si>
    <t>Programa Sistemas de Captación de Agua de Lluvia en Viviendas de la Ciudad De México</t>
  </si>
  <si>
    <t>S035</t>
  </si>
  <si>
    <t>Programa Alimentos Escolares</t>
  </si>
  <si>
    <t>S036</t>
  </si>
  <si>
    <t>Programa Altépetl</t>
  </si>
  <si>
    <t>S047</t>
  </si>
  <si>
    <t>Programa Mejoramiento Barrial y Comunitario, Tequio Barrio</t>
  </si>
  <si>
    <t>S051</t>
  </si>
  <si>
    <t>Promotores Culturales Ciudad de México</t>
  </si>
  <si>
    <t>S053</t>
  </si>
  <si>
    <t>Rescate Innovador y Participativo en Unidades Habitacionales</t>
  </si>
  <si>
    <t>S054</t>
  </si>
  <si>
    <t>Seguro de Desempleo</t>
  </si>
  <si>
    <t>S056</t>
  </si>
  <si>
    <t>Apoyo a Mujeres en Situación de Violencia de Genero</t>
  </si>
  <si>
    <t>S057</t>
  </si>
  <si>
    <t>Talleres de Artes y Oficios Comunitarios</t>
  </si>
  <si>
    <t>S061</t>
  </si>
  <si>
    <t>Vivienda en Conjunto</t>
  </si>
  <si>
    <t>S066</t>
  </si>
  <si>
    <t>Centros para el Desarrollo Infantil</t>
  </si>
  <si>
    <t>S210</t>
  </si>
  <si>
    <t>Programa Uniformes y Útiles Escolares</t>
  </si>
  <si>
    <t>S220</t>
  </si>
  <si>
    <t>Atención Social Inmediata a Poblaciones Prioritarias (ASIPP)</t>
  </si>
  <si>
    <t>S221</t>
  </si>
  <si>
    <t>Comedores para el Bienestar</t>
  </si>
  <si>
    <t>S223</t>
  </si>
  <si>
    <t>Otorgamiento de Ayudas Sociales para Pueblos, Barrios y Comunidades Indígenas Residentes</t>
  </si>
  <si>
    <t>S224</t>
  </si>
  <si>
    <t>Beca Pilares Bienestar</t>
  </si>
  <si>
    <t>S225</t>
  </si>
  <si>
    <t>La Escuela Es Nuestra-Mejor Escuela</t>
  </si>
  <si>
    <t>S226</t>
  </si>
  <si>
    <t>Beca Leona Vicario</t>
  </si>
  <si>
    <t>S227</t>
  </si>
  <si>
    <t>Bienestar para Niñas y Niños, Mi Beca para Empezar</t>
  </si>
  <si>
    <t>U009</t>
  </si>
  <si>
    <t>Otros Subsidios</t>
  </si>
  <si>
    <t>U014</t>
  </si>
  <si>
    <t>Financiamiento y Promoción de Proyectos Culturales y Artísticos</t>
  </si>
  <si>
    <t>U019</t>
  </si>
  <si>
    <t>Si al Desarme, Si a la Paz</t>
  </si>
  <si>
    <t>U022</t>
  </si>
  <si>
    <t>Acciones para Mejorar el Servicio de Transporte Público, así como la Infraestructura Asociada</t>
  </si>
  <si>
    <t>U032</t>
  </si>
  <si>
    <t>Apoyo a Personas que Perdieron algún Familiar en el Sismo del 19 de septiembre de 2017</t>
  </si>
  <si>
    <t>U036</t>
  </si>
  <si>
    <t>Apoyo a la Producción y Servicios Fílmicos y Cinematográficos</t>
  </si>
  <si>
    <t>U037</t>
  </si>
  <si>
    <t>Fomento al Autoempleo y Sociedades Cooperativas</t>
  </si>
  <si>
    <t>U038</t>
  </si>
  <si>
    <t>Apoyos para Promover la Igualdad y No Discriminación</t>
  </si>
  <si>
    <t>U039</t>
  </si>
  <si>
    <t>Convenios para la Modernización de Sistemas de Movilidad y Transporte</t>
  </si>
  <si>
    <t>U040</t>
  </si>
  <si>
    <t>Apoyos para la Formación Policial</t>
  </si>
  <si>
    <t>U041</t>
  </si>
  <si>
    <t>Convenios para la Mejora de la Educación, Ciencia, Tecnología e Innovación</t>
  </si>
  <si>
    <t>U042</t>
  </si>
  <si>
    <t>Apoyos y Estímulos Deportivos para el Bienestar</t>
  </si>
  <si>
    <t>U043</t>
  </si>
  <si>
    <t>Va Segur@</t>
  </si>
  <si>
    <t>U044</t>
  </si>
  <si>
    <t>Asistencia, Atención e Inclusión para Niñas, Niños, Adolescentes y Jóvenes Familiares de las Personas Sensiblemente Afectadas en la Línea 12 Del Sistema De Transporte Colectivo (STC Metro)</t>
  </si>
  <si>
    <t>U045</t>
  </si>
  <si>
    <t>Subsidios Ambientales</t>
  </si>
  <si>
    <t>U046</t>
  </si>
  <si>
    <t>Ayudas por Afectaciones de Obra Pública</t>
  </si>
  <si>
    <t>U047</t>
  </si>
  <si>
    <t>Acciones del Concejo Ciudadano para la Seguridad y Justicia</t>
  </si>
  <si>
    <t>AÑO</t>
  </si>
  <si>
    <t>CENTRO GESTOR</t>
  </si>
  <si>
    <t>AREA FUNCIONAL</t>
  </si>
  <si>
    <t>FONDO</t>
  </si>
  <si>
    <t>POS. PRESUP.</t>
  </si>
  <si>
    <t>PROYECTO</t>
  </si>
  <si>
    <t>JULIO</t>
  </si>
  <si>
    <t>AGOSTO</t>
  </si>
  <si>
    <t>SEPTIEMBRE</t>
  </si>
  <si>
    <t>3</t>
  </si>
  <si>
    <t>02CD14</t>
  </si>
  <si>
    <t>221063E186</t>
  </si>
  <si>
    <t>25P130</t>
  </si>
  <si>
    <t>33811200</t>
  </si>
  <si>
    <t>221274K023</t>
  </si>
  <si>
    <t>241122A7</t>
  </si>
  <si>
    <t>221313E185</t>
  </si>
  <si>
    <t>35811100</t>
  </si>
  <si>
    <t>25P134</t>
  </si>
  <si>
    <t>26112100</t>
  </si>
  <si>
    <t>29612100</t>
  </si>
  <si>
    <t>31311200</t>
  </si>
  <si>
    <t>32531100</t>
  </si>
  <si>
    <t>221313M001</t>
  </si>
  <si>
    <t>26111200</t>
  </si>
  <si>
    <t>31911100</t>
  </si>
  <si>
    <t>31911200</t>
  </si>
  <si>
    <t>33611279</t>
  </si>
  <si>
    <t>34511200</t>
  </si>
  <si>
    <t>39691200</t>
  </si>
  <si>
    <t>21111100</t>
  </si>
  <si>
    <t>223305K026</t>
  </si>
  <si>
    <t>24412100</t>
  </si>
  <si>
    <t>226321E187</t>
  </si>
  <si>
    <t>24712100</t>
  </si>
  <si>
    <t>31121294</t>
  </si>
  <si>
    <t>31122200</t>
  </si>
  <si>
    <t>32522100</t>
  </si>
  <si>
    <t>periodo</t>
  </si>
  <si>
    <t>Texto</t>
  </si>
  <si>
    <t>Etiquetas de fila</t>
  </si>
  <si>
    <t>Total general</t>
  </si>
  <si>
    <t>Suma de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</si>
</sst>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6F7271"/>
      <name val="Source Sans Pro"/>
      <family val="2"/>
    </font>
    <font>
      <b/>
      <sz val="10"/>
      <color rgb="FF6F7271"/>
      <name val="Source Sans Pro"/>
      <family val="2"/>
    </font>
    <font>
      <b/>
      <sz val="8"/>
      <color rgb="FF6F7271"/>
      <name val="Source Sans Pro"/>
      <family val="2"/>
    </font>
    <font>
      <b/>
      <sz val="9"/>
      <color rgb="FF6F7271"/>
      <name val="Source Sans Pro"/>
      <family val="2"/>
    </font>
    <font>
      <b/>
      <sz val="11"/>
      <color rgb="FFDDC9A3"/>
      <name val="Source Sans Pro"/>
      <family val="2"/>
    </font>
    <font>
      <b/>
      <sz val="16"/>
      <color theme="0"/>
      <name val="Source Sans Pro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rgb="FF235B4E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rgb="FFDDC9A3"/>
      </left>
      <right style="thin">
        <color rgb="FFDDC9A3"/>
      </right>
      <top style="thin">
        <color rgb="FFDDC9A3"/>
      </top>
      <bottom style="thin">
        <color rgb="FFDDC9A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43" fontId="4" fillId="2" borderId="1" xfId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/>
    </xf>
    <xf numFmtId="43" fontId="5" fillId="3" borderId="1" xfId="1" applyFont="1" applyFill="1" applyBorder="1"/>
    <xf numFmtId="0" fontId="2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 wrapText="1" indent="1"/>
    </xf>
    <xf numFmtId="0" fontId="8" fillId="6" borderId="3" xfId="0" applyFont="1" applyFill="1" applyBorder="1"/>
    <xf numFmtId="4" fontId="8" fillId="0" borderId="0" xfId="0" applyNumberFormat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Millares" xfId="1" builtinId="3"/>
    <cellStyle name="Normal" xfId="0" builtinId="0"/>
    <cellStyle name="Normal 2" xfId="2" xr:uid="{4F8571EB-215D-4BED-AC4B-14EF35F3FA63}"/>
  </cellStyles>
  <dxfs count="0"/>
  <tableStyles count="0" defaultTableStyle="TableStyleMedium9" defaultPivotStyle="PivotStyleLight16"/>
  <colors>
    <mruColors>
      <color rgb="FFDDC9A3"/>
      <color rgb="FF235B4E"/>
      <color rgb="FF6F7271"/>
      <color rgb="FFFF0000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Neria" refreshedDate="45208.845962268519" createdVersion="8" refreshedVersion="8" minRefreshableVersion="3" recordCount="16" xr:uid="{AC205B85-CB1E-45E8-AF51-AA6CAF360256}">
  <cacheSource type="worksheet">
    <worksheetSource ref="A1:L17" sheet="Hoja3"/>
  </cacheSource>
  <cacheFields count="12">
    <cacheField name="AÑO" numFmtId="0">
      <sharedItems/>
    </cacheField>
    <cacheField name="CENTRO GESTOR" numFmtId="0">
      <sharedItems/>
    </cacheField>
    <cacheField name="AREA FUNCIONAL" numFmtId="0">
      <sharedItems/>
    </cacheField>
    <cacheField name="FONDO" numFmtId="0">
      <sharedItems/>
    </cacheField>
    <cacheField name="POS. PRESUP." numFmtId="0">
      <sharedItems/>
    </cacheField>
    <cacheField name="PROYECTO" numFmtId="0">
      <sharedItems containsNonDate="0" containsString="0" containsBlank="1"/>
    </cacheField>
    <cacheField name="PP" numFmtId="0">
      <sharedItems/>
    </cacheField>
    <cacheField name="Texto" numFmtId="0">
      <sharedItems count="5">
        <s v="Seguridad en Alcaldías"/>
        <s v="Infraestructura Urbana"/>
        <s v="Gobierno y Atención Ciudadana"/>
        <s v="Actividades de Apoyo Administrativo"/>
        <s v="Servicios Públicos"/>
      </sharedItems>
    </cacheField>
    <cacheField name="JULIO" numFmtId="4">
      <sharedItems containsSemiMixedTypes="0" containsString="0" containsNumber="1" minValue="0" maxValue="28857598.460000001"/>
    </cacheField>
    <cacheField name="AGOSTO" numFmtId="4">
      <sharedItems containsSemiMixedTypes="0" containsString="0" containsNumber="1" minValue="0" maxValue="16041878.699999999"/>
    </cacheField>
    <cacheField name="SEPTIEMBRE" numFmtId="4">
      <sharedItems containsSemiMixedTypes="0" containsString="0" containsNumber="1" minValue="0" maxValue="15483633.24"/>
    </cacheField>
    <cacheField name="periodo" numFmtId="4">
      <sharedItems containsSemiMixedTypes="0" containsString="0" containsNumber="1" minValue="0" maxValue="58612331.16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s v="3"/>
    <s v="02CD14"/>
    <s v="221063E186"/>
    <s v="25P130"/>
    <s v="33811200"/>
    <m/>
    <s v="E186"/>
    <x v="0"/>
    <n v="14984161.199999999"/>
    <n v="15483633.24"/>
    <n v="15483633.24"/>
    <n v="45951427.68"/>
  </r>
  <r>
    <s v="3"/>
    <s v="02CD14"/>
    <s v="221274K023"/>
    <s v="25P130"/>
    <s v="241122A7"/>
    <m/>
    <s v="K023"/>
    <x v="1"/>
    <n v="1344806.26"/>
    <n v="1168697.02"/>
    <n v="1039552"/>
    <n v="3553055.2800000003"/>
  </r>
  <r>
    <s v="3"/>
    <s v="02CD14"/>
    <s v="221313E185"/>
    <s v="25P130"/>
    <s v="35811100"/>
    <m/>
    <s v="E185"/>
    <x v="2"/>
    <n v="875362.43"/>
    <n v="178859.56"/>
    <n v="1366769.96"/>
    <n v="2420991.9500000002"/>
  </r>
  <r>
    <s v="3"/>
    <s v="02CD14"/>
    <s v="221313M001"/>
    <s v="25P130"/>
    <s v="26111200"/>
    <m/>
    <s v="M001"/>
    <x v="3"/>
    <n v="12919099.810000001"/>
    <n v="0"/>
    <n v="0"/>
    <n v="12919099.810000001"/>
  </r>
  <r>
    <s v="3"/>
    <s v="02CD14"/>
    <s v="221313M001"/>
    <s v="25P130"/>
    <s v="31911100"/>
    <m/>
    <s v="M001"/>
    <x v="3"/>
    <n v="495062.48"/>
    <n v="495062.48"/>
    <n v="495062.48"/>
    <n v="1485187.44"/>
  </r>
  <r>
    <s v="3"/>
    <s v="02CD14"/>
    <s v="221313M001"/>
    <s v="25P130"/>
    <s v="31911200"/>
    <m/>
    <s v="M001"/>
    <x v="3"/>
    <n v="0"/>
    <n v="0"/>
    <n v="0"/>
    <n v="0"/>
  </r>
  <r>
    <s v="3"/>
    <s v="02CD14"/>
    <s v="221313M001"/>
    <s v="25P130"/>
    <s v="33611279"/>
    <m/>
    <s v="M001"/>
    <x v="3"/>
    <n v="171961.76"/>
    <n v="126366.78"/>
    <n v="150498.1"/>
    <n v="448826.64"/>
  </r>
  <r>
    <s v="3"/>
    <s v="02CD14"/>
    <s v="221313M001"/>
    <s v="25P130"/>
    <s v="34511200"/>
    <m/>
    <s v="M001"/>
    <x v="3"/>
    <n v="4540047.1900000004"/>
    <n v="1438636.35"/>
    <n v="1512810.67"/>
    <n v="7491494.2100000009"/>
  </r>
  <r>
    <s v="3"/>
    <s v="02CD14"/>
    <s v="221313M001"/>
    <s v="25P130"/>
    <s v="39691200"/>
    <m/>
    <s v="M001"/>
    <x v="3"/>
    <n v="169385.26"/>
    <n v="169150.4"/>
    <n v="205839.31"/>
    <n v="544374.97"/>
  </r>
  <r>
    <s v="3"/>
    <s v="02CD14"/>
    <s v="226321E187"/>
    <s v="25P130"/>
    <s v="24712100"/>
    <m/>
    <s v="E187"/>
    <x v="4"/>
    <n v="0"/>
    <n v="0"/>
    <n v="0"/>
    <n v="0"/>
  </r>
  <r>
    <s v="3"/>
    <s v="02CD14"/>
    <s v="226321E187"/>
    <s v="25P130"/>
    <s v="26111200"/>
    <m/>
    <s v="E187"/>
    <x v="4"/>
    <n v="0"/>
    <n v="0"/>
    <n v="0"/>
    <n v="0"/>
  </r>
  <r>
    <s v="3"/>
    <s v="02CD14"/>
    <s v="226321E187"/>
    <s v="25P130"/>
    <s v="31121294"/>
    <m/>
    <s v="E187"/>
    <x v="4"/>
    <n v="28857598.460000001"/>
    <n v="14935684.24"/>
    <n v="14819048.460000001"/>
    <n v="58612331.160000004"/>
  </r>
  <r>
    <s v="3"/>
    <s v="02CD14"/>
    <s v="226321E187"/>
    <s v="25P130"/>
    <s v="31122200"/>
    <m/>
    <s v="E187"/>
    <x v="4"/>
    <n v="3786639"/>
    <n v="3384293"/>
    <n v="3592187"/>
    <n v="10763119"/>
  </r>
  <r>
    <s v="3"/>
    <s v="02CD14"/>
    <s v="226321E187"/>
    <s v="25P130"/>
    <s v="31311200"/>
    <m/>
    <s v="E187"/>
    <x v="4"/>
    <n v="1575665"/>
    <n v="0"/>
    <n v="1612932"/>
    <n v="3188597"/>
  </r>
  <r>
    <s v="3"/>
    <s v="02CD14"/>
    <s v="226321E187"/>
    <s v="25P130"/>
    <s v="32522100"/>
    <m/>
    <s v="E187"/>
    <x v="4"/>
    <n v="16905600.210000001"/>
    <n v="16041878.699999999"/>
    <n v="14783183.640000001"/>
    <n v="47730662.549999997"/>
  </r>
  <r>
    <s v="3"/>
    <s v="02CD14"/>
    <s v="226321E187"/>
    <s v="25P130"/>
    <s v="35811100"/>
    <m/>
    <s v="E187"/>
    <x v="4"/>
    <n v="0"/>
    <n v="154493.07"/>
    <n v="360483.83"/>
    <n v="514976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F64F12-307B-4DF3-9891-0EE582E11556}" name="TablaDinámica95" cacheId="61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9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3"/>
        <item x="2"/>
        <item x="1"/>
        <item x="0"/>
        <item x="4"/>
        <item t="default"/>
      </items>
    </pivotField>
    <pivotField numFmtId="4" showAll="0"/>
    <pivotField numFmtId="4" showAll="0"/>
    <pivotField numFmtId="4" showAll="0"/>
    <pivotField dataField="1" numFmtId="4" showAll="0"/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de periodo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12"/>
  <sheetViews>
    <sheetView view="pageBreakPreview" zoomScale="90" zoomScaleNormal="145" zoomScaleSheetLayoutView="90" workbookViewId="0">
      <selection activeCell="B21" sqref="B21"/>
    </sheetView>
  </sheetViews>
  <sheetFormatPr baseColWidth="10" defaultColWidth="11.44140625" defaultRowHeight="14.4" x14ac:dyDescent="0.3"/>
  <cols>
    <col min="1" max="1" width="75.33203125" style="1" customWidth="1"/>
    <col min="2" max="2" width="22.5546875" style="1" customWidth="1"/>
    <col min="3" max="16384" width="11.44140625" style="1"/>
  </cols>
  <sheetData>
    <row r="1" spans="1:2" ht="33" customHeight="1" x14ac:dyDescent="0.3"/>
    <row r="2" spans="1:2" ht="19.95" customHeight="1" x14ac:dyDescent="0.3">
      <c r="A2" s="7" t="s">
        <v>4</v>
      </c>
      <c r="B2" s="7"/>
    </row>
    <row r="3" spans="1:2" ht="19.95" customHeight="1" x14ac:dyDescent="0.3">
      <c r="A3" s="7" t="s">
        <v>0</v>
      </c>
      <c r="B3" s="7"/>
    </row>
    <row r="4" spans="1:2" ht="19.95" customHeight="1" x14ac:dyDescent="0.3">
      <c r="A4" s="7" t="s">
        <v>7</v>
      </c>
      <c r="B4" s="7"/>
    </row>
    <row r="5" spans="1:2" ht="19.95" customHeight="1" x14ac:dyDescent="0.3">
      <c r="A5" s="8" t="s">
        <v>5</v>
      </c>
      <c r="B5" s="8"/>
    </row>
    <row r="6" spans="1:2" ht="27.6" x14ac:dyDescent="0.3">
      <c r="A6" s="2" t="s">
        <v>3</v>
      </c>
      <c r="B6" s="2" t="s">
        <v>1</v>
      </c>
    </row>
    <row r="7" spans="1:2" x14ac:dyDescent="0.3">
      <c r="A7" s="3" t="s">
        <v>33</v>
      </c>
      <c r="B7" s="4">
        <v>22888983.07</v>
      </c>
    </row>
    <row r="8" spans="1:2" x14ac:dyDescent="0.3">
      <c r="A8" s="3" t="s">
        <v>11</v>
      </c>
      <c r="B8" s="4">
        <v>2420991.9500000002</v>
      </c>
    </row>
    <row r="9" spans="1:2" x14ac:dyDescent="0.3">
      <c r="A9" s="3" t="s">
        <v>27</v>
      </c>
      <c r="B9" s="4">
        <v>3553055.2800000003</v>
      </c>
    </row>
    <row r="10" spans="1:2" x14ac:dyDescent="0.3">
      <c r="A10" s="3" t="s">
        <v>13</v>
      </c>
      <c r="B10" s="4">
        <v>45951427.68</v>
      </c>
    </row>
    <row r="11" spans="1:2" x14ac:dyDescent="0.3">
      <c r="A11" s="3" t="s">
        <v>15</v>
      </c>
      <c r="B11" s="4">
        <v>120809686.61</v>
      </c>
    </row>
    <row r="12" spans="1:2" x14ac:dyDescent="0.3">
      <c r="A12" s="5" t="s">
        <v>2</v>
      </c>
      <c r="B12" s="6">
        <f>SUM(B7:B11)</f>
        <v>195624144.59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74803149606299213" bottom="0.55118110236220474" header="0.31496062992125984" footer="0.31496062992125984"/>
  <pageSetup orientation="landscape" r:id="rId1"/>
  <headerFooter>
    <oddHeader>&amp;L&amp;G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765C-48B8-4FAA-86A0-6CD2674D72EB}">
  <sheetPr>
    <tabColor rgb="FF00B0F0"/>
    <pageSetUpPr fitToPage="1"/>
  </sheetPr>
  <dimension ref="A1:B8"/>
  <sheetViews>
    <sheetView tabSelected="1" view="pageBreakPreview" zoomScale="90" zoomScaleNormal="145" zoomScaleSheetLayoutView="90" workbookViewId="0">
      <selection activeCell="A8" sqref="A8:XFD26"/>
    </sheetView>
  </sheetViews>
  <sheetFormatPr baseColWidth="10" defaultColWidth="11.44140625" defaultRowHeight="14.4" x14ac:dyDescent="0.3"/>
  <cols>
    <col min="1" max="1" width="75.33203125" style="1" customWidth="1"/>
    <col min="2" max="2" width="22.5546875" style="1" customWidth="1"/>
    <col min="3" max="16384" width="11.44140625" style="1"/>
  </cols>
  <sheetData>
    <row r="1" spans="1:2" ht="33" customHeight="1" x14ac:dyDescent="0.3"/>
    <row r="2" spans="1:2" ht="19.95" customHeight="1" x14ac:dyDescent="0.3">
      <c r="A2" s="7" t="s">
        <v>4</v>
      </c>
      <c r="B2" s="7"/>
    </row>
    <row r="3" spans="1:2" ht="19.95" customHeight="1" x14ac:dyDescent="0.3">
      <c r="A3" s="7" t="s">
        <v>6</v>
      </c>
      <c r="B3" s="7"/>
    </row>
    <row r="4" spans="1:2" ht="19.95" customHeight="1" x14ac:dyDescent="0.3"/>
    <row r="5" spans="1:2" ht="19.95" customHeight="1" x14ac:dyDescent="0.3">
      <c r="A5" s="8" t="s">
        <v>5</v>
      </c>
      <c r="B5" s="8"/>
    </row>
    <row r="6" spans="1:2" ht="27.6" x14ac:dyDescent="0.3">
      <c r="A6" s="2" t="s">
        <v>3</v>
      </c>
      <c r="B6" s="2" t="s">
        <v>1</v>
      </c>
    </row>
    <row r="7" spans="1:2" x14ac:dyDescent="0.3">
      <c r="A7" s="3" t="s">
        <v>11</v>
      </c>
      <c r="B7" s="4">
        <v>242486.39999999999</v>
      </c>
    </row>
    <row r="8" spans="1:2" x14ac:dyDescent="0.3">
      <c r="A8" s="5" t="s">
        <v>2</v>
      </c>
      <c r="B8" s="6">
        <f>SUM(B7:B7)</f>
        <v>242486.39999999999</v>
      </c>
    </row>
  </sheetData>
  <mergeCells count="3">
    <mergeCell ref="A2:B2"/>
    <mergeCell ref="A3:B3"/>
    <mergeCell ref="A5:B5"/>
  </mergeCells>
  <printOptions horizontalCentered="1"/>
  <pageMargins left="0.78740157480314965" right="0.78740157480314965" top="0.74803149606299213" bottom="0.55118110236220474" header="0.31496062992125984" footer="0.31496062992125984"/>
  <pageSetup orientation="landscape" r:id="rId1"/>
  <headerFooter>
    <oddHeader>&amp;L&amp;G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333E-CB08-4D40-B8BE-18A0C7B784CB}">
  <dimension ref="A1:B176"/>
  <sheetViews>
    <sheetView topLeftCell="A150" workbookViewId="0">
      <selection activeCell="B16" sqref="B16"/>
    </sheetView>
  </sheetViews>
  <sheetFormatPr baseColWidth="10" defaultRowHeight="13.2" x14ac:dyDescent="0.25"/>
  <cols>
    <col min="1" max="1" width="12.77734375" style="10" customWidth="1"/>
    <col min="2" max="2" width="120.77734375" style="10" customWidth="1"/>
    <col min="3" max="16384" width="11.5546875" style="10"/>
  </cols>
  <sheetData>
    <row r="1" spans="1:2" ht="21" x14ac:dyDescent="0.25">
      <c r="A1" s="9" t="s">
        <v>8</v>
      </c>
      <c r="B1" s="9" t="s">
        <v>9</v>
      </c>
    </row>
    <row r="2" spans="1:2" ht="15.6" x14ac:dyDescent="0.25">
      <c r="A2" s="11" t="s">
        <v>10</v>
      </c>
      <c r="B2" s="12" t="s">
        <v>11</v>
      </c>
    </row>
    <row r="3" spans="1:2" ht="15.6" x14ac:dyDescent="0.25">
      <c r="A3" s="11" t="s">
        <v>12</v>
      </c>
      <c r="B3" s="12" t="s">
        <v>13</v>
      </c>
    </row>
    <row r="4" spans="1:2" ht="15.6" x14ac:dyDescent="0.25">
      <c r="A4" s="11" t="s">
        <v>14</v>
      </c>
      <c r="B4" s="12" t="s">
        <v>15</v>
      </c>
    </row>
    <row r="5" spans="1:2" ht="15.6" x14ac:dyDescent="0.25">
      <c r="A5" s="11" t="s">
        <v>16</v>
      </c>
      <c r="B5" s="12" t="s">
        <v>17</v>
      </c>
    </row>
    <row r="6" spans="1:2" ht="15.6" x14ac:dyDescent="0.25">
      <c r="A6" s="11" t="s">
        <v>18</v>
      </c>
      <c r="B6" s="12" t="s">
        <v>19</v>
      </c>
    </row>
    <row r="7" spans="1:2" ht="15.6" x14ac:dyDescent="0.25">
      <c r="A7" s="11" t="s">
        <v>20</v>
      </c>
      <c r="B7" s="12" t="s">
        <v>21</v>
      </c>
    </row>
    <row r="8" spans="1:2" ht="15.6" x14ac:dyDescent="0.25">
      <c r="A8" s="11" t="s">
        <v>22</v>
      </c>
      <c r="B8" s="12" t="s">
        <v>23</v>
      </c>
    </row>
    <row r="9" spans="1:2" ht="15.6" x14ac:dyDescent="0.25">
      <c r="A9" s="11" t="s">
        <v>24</v>
      </c>
      <c r="B9" s="12" t="s">
        <v>25</v>
      </c>
    </row>
    <row r="10" spans="1:2" ht="15.6" x14ac:dyDescent="0.25">
      <c r="A10" s="11" t="s">
        <v>26</v>
      </c>
      <c r="B10" s="12" t="s">
        <v>27</v>
      </c>
    </row>
    <row r="11" spans="1:2" ht="15.6" x14ac:dyDescent="0.25">
      <c r="A11" s="11" t="s">
        <v>28</v>
      </c>
      <c r="B11" s="12" t="s">
        <v>29</v>
      </c>
    </row>
    <row r="12" spans="1:2" ht="15.6" x14ac:dyDescent="0.25">
      <c r="A12" s="11" t="s">
        <v>30</v>
      </c>
      <c r="B12" s="12" t="s">
        <v>31</v>
      </c>
    </row>
    <row r="13" spans="1:2" ht="15.6" x14ac:dyDescent="0.25">
      <c r="A13" s="11" t="s">
        <v>32</v>
      </c>
      <c r="B13" s="12" t="s">
        <v>33</v>
      </c>
    </row>
    <row r="14" spans="1:2" ht="15.6" x14ac:dyDescent="0.25">
      <c r="A14" s="11" t="s">
        <v>34</v>
      </c>
      <c r="B14" s="12" t="s">
        <v>35</v>
      </c>
    </row>
    <row r="15" spans="1:2" ht="15.6" x14ac:dyDescent="0.25">
      <c r="A15" s="11" t="s">
        <v>36</v>
      </c>
      <c r="B15" s="12" t="s">
        <v>37</v>
      </c>
    </row>
    <row r="16" spans="1:2" ht="15.6" x14ac:dyDescent="0.25">
      <c r="A16" s="11" t="s">
        <v>38</v>
      </c>
      <c r="B16" s="12" t="s">
        <v>39</v>
      </c>
    </row>
    <row r="17" spans="1:2" ht="15.6" x14ac:dyDescent="0.25">
      <c r="A17" s="11" t="s">
        <v>40</v>
      </c>
      <c r="B17" s="12" t="s">
        <v>41</v>
      </c>
    </row>
    <row r="18" spans="1:2" ht="15.6" x14ac:dyDescent="0.25">
      <c r="A18" s="11" t="s">
        <v>42</v>
      </c>
      <c r="B18" s="12" t="s">
        <v>43</v>
      </c>
    </row>
    <row r="19" spans="1:2" ht="15.6" x14ac:dyDescent="0.25">
      <c r="A19" s="11" t="s">
        <v>44</v>
      </c>
      <c r="B19" s="12" t="s">
        <v>45</v>
      </c>
    </row>
    <row r="20" spans="1:2" ht="15.6" x14ac:dyDescent="0.25">
      <c r="A20" s="11" t="s">
        <v>46</v>
      </c>
      <c r="B20" s="12" t="s">
        <v>47</v>
      </c>
    </row>
    <row r="21" spans="1:2" ht="15.6" x14ac:dyDescent="0.25">
      <c r="A21" s="11" t="s">
        <v>48</v>
      </c>
      <c r="B21" s="12" t="s">
        <v>49</v>
      </c>
    </row>
    <row r="22" spans="1:2" ht="15.6" x14ac:dyDescent="0.25">
      <c r="A22" s="11" t="s">
        <v>50</v>
      </c>
      <c r="B22" s="12" t="s">
        <v>51</v>
      </c>
    </row>
    <row r="23" spans="1:2" ht="15.6" x14ac:dyDescent="0.25">
      <c r="A23" s="11" t="s">
        <v>52</v>
      </c>
      <c r="B23" s="12" t="s">
        <v>53</v>
      </c>
    </row>
    <row r="24" spans="1:2" ht="15.6" x14ac:dyDescent="0.25">
      <c r="A24" s="11" t="s">
        <v>54</v>
      </c>
      <c r="B24" s="12" t="s">
        <v>55</v>
      </c>
    </row>
    <row r="25" spans="1:2" ht="15.6" x14ac:dyDescent="0.25">
      <c r="A25" s="13" t="s">
        <v>56</v>
      </c>
      <c r="B25" s="14" t="s">
        <v>57</v>
      </c>
    </row>
    <row r="26" spans="1:2" ht="15.6" x14ac:dyDescent="0.25">
      <c r="A26" s="13" t="s">
        <v>58</v>
      </c>
      <c r="B26" s="14" t="s">
        <v>59</v>
      </c>
    </row>
    <row r="27" spans="1:2" ht="15.6" x14ac:dyDescent="0.25">
      <c r="A27" s="13" t="s">
        <v>60</v>
      </c>
      <c r="B27" s="14" t="s">
        <v>61</v>
      </c>
    </row>
    <row r="28" spans="1:2" ht="15.6" x14ac:dyDescent="0.25">
      <c r="A28" s="13" t="s">
        <v>62</v>
      </c>
      <c r="B28" s="14" t="s">
        <v>63</v>
      </c>
    </row>
    <row r="29" spans="1:2" ht="15.6" x14ac:dyDescent="0.25">
      <c r="A29" s="13" t="s">
        <v>64</v>
      </c>
      <c r="B29" s="14" t="s">
        <v>65</v>
      </c>
    </row>
    <row r="30" spans="1:2" ht="15.6" x14ac:dyDescent="0.25">
      <c r="A30" s="13" t="s">
        <v>66</v>
      </c>
      <c r="B30" s="14" t="s">
        <v>67</v>
      </c>
    </row>
    <row r="31" spans="1:2" ht="15.6" x14ac:dyDescent="0.25">
      <c r="A31" s="13" t="s">
        <v>68</v>
      </c>
      <c r="B31" s="14" t="s">
        <v>69</v>
      </c>
    </row>
    <row r="32" spans="1:2" ht="15.6" x14ac:dyDescent="0.25">
      <c r="A32" s="13" t="s">
        <v>70</v>
      </c>
      <c r="B32" s="14" t="s">
        <v>71</v>
      </c>
    </row>
    <row r="33" spans="1:2" ht="15.6" x14ac:dyDescent="0.25">
      <c r="A33" s="13" t="s">
        <v>72</v>
      </c>
      <c r="B33" s="14" t="s">
        <v>73</v>
      </c>
    </row>
    <row r="34" spans="1:2" ht="15.6" x14ac:dyDescent="0.25">
      <c r="A34" s="13" t="s">
        <v>74</v>
      </c>
      <c r="B34" s="14" t="s">
        <v>75</v>
      </c>
    </row>
    <row r="35" spans="1:2" ht="15.6" x14ac:dyDescent="0.25">
      <c r="A35" s="13" t="s">
        <v>76</v>
      </c>
      <c r="B35" s="14" t="s">
        <v>77</v>
      </c>
    </row>
    <row r="36" spans="1:2" ht="15.6" x14ac:dyDescent="0.25">
      <c r="A36" s="13" t="s">
        <v>78</v>
      </c>
      <c r="B36" s="14" t="s">
        <v>79</v>
      </c>
    </row>
    <row r="37" spans="1:2" ht="15.6" x14ac:dyDescent="0.25">
      <c r="A37" s="13" t="s">
        <v>80</v>
      </c>
      <c r="B37" s="14" t="s">
        <v>81</v>
      </c>
    </row>
    <row r="38" spans="1:2" ht="15.6" x14ac:dyDescent="0.25">
      <c r="A38" s="13" t="s">
        <v>82</v>
      </c>
      <c r="B38" s="14" t="s">
        <v>83</v>
      </c>
    </row>
    <row r="39" spans="1:2" ht="15.6" x14ac:dyDescent="0.25">
      <c r="A39" s="13" t="s">
        <v>84</v>
      </c>
      <c r="B39" s="14" t="s">
        <v>85</v>
      </c>
    </row>
    <row r="40" spans="1:2" ht="15.6" x14ac:dyDescent="0.25">
      <c r="A40" s="13" t="s">
        <v>86</v>
      </c>
      <c r="B40" s="14" t="s">
        <v>87</v>
      </c>
    </row>
    <row r="41" spans="1:2" ht="15.6" x14ac:dyDescent="0.25">
      <c r="A41" s="13" t="s">
        <v>88</v>
      </c>
      <c r="B41" s="14" t="s">
        <v>89</v>
      </c>
    </row>
    <row r="42" spans="1:2" ht="15.6" x14ac:dyDescent="0.25">
      <c r="A42" s="13" t="s">
        <v>90</v>
      </c>
      <c r="B42" s="14" t="s">
        <v>91</v>
      </c>
    </row>
    <row r="43" spans="1:2" ht="15.6" x14ac:dyDescent="0.25">
      <c r="A43" s="13" t="s">
        <v>92</v>
      </c>
      <c r="B43" s="14" t="s">
        <v>93</v>
      </c>
    </row>
    <row r="44" spans="1:2" ht="15.6" x14ac:dyDescent="0.25">
      <c r="A44" s="13" t="s">
        <v>94</v>
      </c>
      <c r="B44" s="14" t="s">
        <v>95</v>
      </c>
    </row>
    <row r="45" spans="1:2" ht="15.6" x14ac:dyDescent="0.25">
      <c r="A45" s="13" t="s">
        <v>96</v>
      </c>
      <c r="B45" s="14" t="s">
        <v>97</v>
      </c>
    </row>
    <row r="46" spans="1:2" ht="15.6" x14ac:dyDescent="0.25">
      <c r="A46" s="13" t="s">
        <v>98</v>
      </c>
      <c r="B46" s="14" t="s">
        <v>99</v>
      </c>
    </row>
    <row r="47" spans="1:2" ht="15.6" x14ac:dyDescent="0.25">
      <c r="A47" s="13" t="s">
        <v>100</v>
      </c>
      <c r="B47" s="14" t="s">
        <v>101</v>
      </c>
    </row>
    <row r="48" spans="1:2" ht="15.6" x14ac:dyDescent="0.25">
      <c r="A48" s="13" t="s">
        <v>102</v>
      </c>
      <c r="B48" s="14" t="s">
        <v>103</v>
      </c>
    </row>
    <row r="49" spans="1:2" ht="15.6" x14ac:dyDescent="0.25">
      <c r="A49" s="13" t="s">
        <v>104</v>
      </c>
      <c r="B49" s="14" t="s">
        <v>105</v>
      </c>
    </row>
    <row r="50" spans="1:2" ht="15.6" x14ac:dyDescent="0.25">
      <c r="A50" s="13" t="s">
        <v>106</v>
      </c>
      <c r="B50" s="14" t="s">
        <v>107</v>
      </c>
    </row>
    <row r="51" spans="1:2" ht="15.6" x14ac:dyDescent="0.25">
      <c r="A51" s="13" t="s">
        <v>108</v>
      </c>
      <c r="B51" s="14" t="s">
        <v>109</v>
      </c>
    </row>
    <row r="52" spans="1:2" ht="15.6" x14ac:dyDescent="0.25">
      <c r="A52" s="13" t="s">
        <v>110</v>
      </c>
      <c r="B52" s="14" t="s">
        <v>111</v>
      </c>
    </row>
    <row r="53" spans="1:2" ht="15.6" x14ac:dyDescent="0.25">
      <c r="A53" s="13" t="s">
        <v>112</v>
      </c>
      <c r="B53" s="14" t="s">
        <v>113</v>
      </c>
    </row>
    <row r="54" spans="1:2" ht="15.6" x14ac:dyDescent="0.25">
      <c r="A54" s="13" t="s">
        <v>114</v>
      </c>
      <c r="B54" s="14" t="s">
        <v>115</v>
      </c>
    </row>
    <row r="55" spans="1:2" ht="15.6" x14ac:dyDescent="0.25">
      <c r="A55" s="13" t="s">
        <v>116</v>
      </c>
      <c r="B55" s="14" t="s">
        <v>117</v>
      </c>
    </row>
    <row r="56" spans="1:2" ht="15.6" x14ac:dyDescent="0.25">
      <c r="A56" s="13" t="s">
        <v>118</v>
      </c>
      <c r="B56" s="14" t="s">
        <v>119</v>
      </c>
    </row>
    <row r="57" spans="1:2" ht="15.6" x14ac:dyDescent="0.25">
      <c r="A57" s="13" t="s">
        <v>120</v>
      </c>
      <c r="B57" s="14" t="s">
        <v>121</v>
      </c>
    </row>
    <row r="58" spans="1:2" ht="15.6" x14ac:dyDescent="0.25">
      <c r="A58" s="13" t="s">
        <v>122</v>
      </c>
      <c r="B58" s="14" t="s">
        <v>123</v>
      </c>
    </row>
    <row r="59" spans="1:2" ht="15.6" x14ac:dyDescent="0.25">
      <c r="A59" s="13" t="s">
        <v>124</v>
      </c>
      <c r="B59" s="14" t="s">
        <v>125</v>
      </c>
    </row>
    <row r="60" spans="1:2" ht="15.6" x14ac:dyDescent="0.25">
      <c r="A60" s="13" t="s">
        <v>126</v>
      </c>
      <c r="B60" s="14" t="s">
        <v>127</v>
      </c>
    </row>
    <row r="61" spans="1:2" ht="15.6" x14ac:dyDescent="0.25">
      <c r="A61" s="13" t="s">
        <v>128</v>
      </c>
      <c r="B61" s="14" t="s">
        <v>129</v>
      </c>
    </row>
    <row r="62" spans="1:2" ht="15.6" x14ac:dyDescent="0.25">
      <c r="A62" s="13" t="s">
        <v>130</v>
      </c>
      <c r="B62" s="14" t="s">
        <v>131</v>
      </c>
    </row>
    <row r="63" spans="1:2" ht="15.6" x14ac:dyDescent="0.25">
      <c r="A63" s="13" t="s">
        <v>132</v>
      </c>
      <c r="B63" s="14" t="s">
        <v>133</v>
      </c>
    </row>
    <row r="64" spans="1:2" ht="15.6" x14ac:dyDescent="0.25">
      <c r="A64" s="13" t="s">
        <v>134</v>
      </c>
      <c r="B64" s="14" t="s">
        <v>135</v>
      </c>
    </row>
    <row r="65" spans="1:2" ht="15.6" x14ac:dyDescent="0.25">
      <c r="A65" s="13" t="s">
        <v>136</v>
      </c>
      <c r="B65" s="14" t="s">
        <v>137</v>
      </c>
    </row>
    <row r="66" spans="1:2" ht="15.6" x14ac:dyDescent="0.25">
      <c r="A66" s="13" t="s">
        <v>138</v>
      </c>
      <c r="B66" s="14" t="s">
        <v>139</v>
      </c>
    </row>
    <row r="67" spans="1:2" ht="15.6" x14ac:dyDescent="0.25">
      <c r="A67" s="13" t="s">
        <v>140</v>
      </c>
      <c r="B67" s="14" t="s">
        <v>141</v>
      </c>
    </row>
    <row r="68" spans="1:2" ht="15.6" x14ac:dyDescent="0.25">
      <c r="A68" s="13" t="s">
        <v>142</v>
      </c>
      <c r="B68" s="14" t="s">
        <v>143</v>
      </c>
    </row>
    <row r="69" spans="1:2" ht="15.6" x14ac:dyDescent="0.25">
      <c r="A69" s="13" t="s">
        <v>144</v>
      </c>
      <c r="B69" s="14" t="s">
        <v>145</v>
      </c>
    </row>
    <row r="70" spans="1:2" ht="15.6" x14ac:dyDescent="0.25">
      <c r="A70" s="13" t="s">
        <v>146</v>
      </c>
      <c r="B70" s="14" t="s">
        <v>147</v>
      </c>
    </row>
    <row r="71" spans="1:2" ht="15.6" x14ac:dyDescent="0.25">
      <c r="A71" s="13" t="s">
        <v>148</v>
      </c>
      <c r="B71" s="14" t="s">
        <v>149</v>
      </c>
    </row>
    <row r="72" spans="1:2" ht="15.6" x14ac:dyDescent="0.25">
      <c r="A72" s="13" t="s">
        <v>150</v>
      </c>
      <c r="B72" s="14" t="s">
        <v>151</v>
      </c>
    </row>
    <row r="73" spans="1:2" ht="15.6" x14ac:dyDescent="0.25">
      <c r="A73" s="13" t="s">
        <v>152</v>
      </c>
      <c r="B73" s="14" t="s">
        <v>153</v>
      </c>
    </row>
    <row r="74" spans="1:2" ht="15.6" x14ac:dyDescent="0.25">
      <c r="A74" s="13" t="s">
        <v>154</v>
      </c>
      <c r="B74" s="14" t="s">
        <v>155</v>
      </c>
    </row>
    <row r="75" spans="1:2" ht="15.6" x14ac:dyDescent="0.25">
      <c r="A75" s="13" t="s">
        <v>156</v>
      </c>
      <c r="B75" s="14" t="s">
        <v>157</v>
      </c>
    </row>
    <row r="76" spans="1:2" ht="15.6" x14ac:dyDescent="0.25">
      <c r="A76" s="13" t="s">
        <v>158</v>
      </c>
      <c r="B76" s="14" t="s">
        <v>159</v>
      </c>
    </row>
    <row r="77" spans="1:2" ht="15.6" x14ac:dyDescent="0.25">
      <c r="A77" s="13" t="s">
        <v>160</v>
      </c>
      <c r="B77" s="14" t="s">
        <v>161</v>
      </c>
    </row>
    <row r="78" spans="1:2" ht="15.6" x14ac:dyDescent="0.25">
      <c r="A78" s="13" t="s">
        <v>162</v>
      </c>
      <c r="B78" s="14" t="s">
        <v>163</v>
      </c>
    </row>
    <row r="79" spans="1:2" ht="15.6" x14ac:dyDescent="0.25">
      <c r="A79" s="13" t="s">
        <v>164</v>
      </c>
      <c r="B79" s="14" t="s">
        <v>165</v>
      </c>
    </row>
    <row r="80" spans="1:2" ht="15.6" x14ac:dyDescent="0.25">
      <c r="A80" s="13" t="s">
        <v>166</v>
      </c>
      <c r="B80" s="14" t="s">
        <v>167</v>
      </c>
    </row>
    <row r="81" spans="1:2" ht="15.6" x14ac:dyDescent="0.25">
      <c r="A81" s="13" t="s">
        <v>168</v>
      </c>
      <c r="B81" s="14" t="s">
        <v>169</v>
      </c>
    </row>
    <row r="82" spans="1:2" ht="15.6" x14ac:dyDescent="0.25">
      <c r="A82" s="13" t="s">
        <v>170</v>
      </c>
      <c r="B82" s="14" t="s">
        <v>171</v>
      </c>
    </row>
    <row r="83" spans="1:2" ht="15.6" x14ac:dyDescent="0.25">
      <c r="A83" s="13" t="s">
        <v>172</v>
      </c>
      <c r="B83" s="14" t="s">
        <v>173</v>
      </c>
    </row>
    <row r="84" spans="1:2" ht="15.6" x14ac:dyDescent="0.25">
      <c r="A84" s="13" t="s">
        <v>174</v>
      </c>
      <c r="B84" s="14" t="s">
        <v>175</v>
      </c>
    </row>
    <row r="85" spans="1:2" ht="15.6" x14ac:dyDescent="0.25">
      <c r="A85" s="13" t="s">
        <v>176</v>
      </c>
      <c r="B85" s="14" t="s">
        <v>177</v>
      </c>
    </row>
    <row r="86" spans="1:2" ht="15.6" x14ac:dyDescent="0.25">
      <c r="A86" s="13" t="s">
        <v>178</v>
      </c>
      <c r="B86" s="14" t="s">
        <v>179</v>
      </c>
    </row>
    <row r="87" spans="1:2" ht="15.6" x14ac:dyDescent="0.25">
      <c r="A87" s="13" t="s">
        <v>180</v>
      </c>
      <c r="B87" s="14" t="s">
        <v>181</v>
      </c>
    </row>
    <row r="88" spans="1:2" ht="31.2" x14ac:dyDescent="0.25">
      <c r="A88" s="13" t="s">
        <v>182</v>
      </c>
      <c r="B88" s="14" t="s">
        <v>183</v>
      </c>
    </row>
    <row r="89" spans="1:2" ht="15.6" x14ac:dyDescent="0.25">
      <c r="A89" s="13" t="s">
        <v>184</v>
      </c>
      <c r="B89" s="14" t="s">
        <v>185</v>
      </c>
    </row>
    <row r="90" spans="1:2" ht="15.6" x14ac:dyDescent="0.25">
      <c r="A90" s="13" t="s">
        <v>186</v>
      </c>
      <c r="B90" s="14" t="s">
        <v>187</v>
      </c>
    </row>
    <row r="91" spans="1:2" ht="15.6" x14ac:dyDescent="0.25">
      <c r="A91" s="13" t="s">
        <v>188</v>
      </c>
      <c r="B91" s="14" t="s">
        <v>189</v>
      </c>
    </row>
    <row r="92" spans="1:2" ht="15.6" x14ac:dyDescent="0.25">
      <c r="A92" s="13" t="s">
        <v>190</v>
      </c>
      <c r="B92" s="14" t="s">
        <v>191</v>
      </c>
    </row>
    <row r="93" spans="1:2" ht="15.6" x14ac:dyDescent="0.25">
      <c r="A93" s="13" t="s">
        <v>192</v>
      </c>
      <c r="B93" s="14" t="s">
        <v>193</v>
      </c>
    </row>
    <row r="94" spans="1:2" ht="15.6" x14ac:dyDescent="0.25">
      <c r="A94" s="13" t="s">
        <v>194</v>
      </c>
      <c r="B94" s="14" t="s">
        <v>195</v>
      </c>
    </row>
    <row r="95" spans="1:2" ht="15.6" x14ac:dyDescent="0.25">
      <c r="A95" s="13" t="s">
        <v>196</v>
      </c>
      <c r="B95" s="14" t="s">
        <v>197</v>
      </c>
    </row>
    <row r="96" spans="1:2" ht="15.6" x14ac:dyDescent="0.25">
      <c r="A96" s="13" t="s">
        <v>198</v>
      </c>
      <c r="B96" s="14" t="s">
        <v>199</v>
      </c>
    </row>
    <row r="97" spans="1:2" ht="15.6" x14ac:dyDescent="0.25">
      <c r="A97" s="13" t="s">
        <v>200</v>
      </c>
      <c r="B97" s="14" t="s">
        <v>201</v>
      </c>
    </row>
    <row r="98" spans="1:2" ht="15.6" x14ac:dyDescent="0.25">
      <c r="A98" s="13" t="s">
        <v>202</v>
      </c>
      <c r="B98" s="14" t="s">
        <v>203</v>
      </c>
    </row>
    <row r="99" spans="1:2" ht="15.6" x14ac:dyDescent="0.25">
      <c r="A99" s="13" t="s">
        <v>204</v>
      </c>
      <c r="B99" s="14" t="s">
        <v>205</v>
      </c>
    </row>
    <row r="100" spans="1:2" ht="15.6" x14ac:dyDescent="0.25">
      <c r="A100" s="13" t="s">
        <v>206</v>
      </c>
      <c r="B100" s="14" t="s">
        <v>207</v>
      </c>
    </row>
    <row r="101" spans="1:2" ht="15.6" x14ac:dyDescent="0.25">
      <c r="A101" s="13" t="s">
        <v>208</v>
      </c>
      <c r="B101" s="14" t="s">
        <v>209</v>
      </c>
    </row>
    <row r="102" spans="1:2" ht="15.6" x14ac:dyDescent="0.25">
      <c r="A102" s="13" t="s">
        <v>210</v>
      </c>
      <c r="B102" s="14" t="s">
        <v>211</v>
      </c>
    </row>
    <row r="103" spans="1:2" ht="15.6" x14ac:dyDescent="0.25">
      <c r="A103" s="13" t="s">
        <v>212</v>
      </c>
      <c r="B103" s="14" t="s">
        <v>213</v>
      </c>
    </row>
    <row r="104" spans="1:2" ht="15.6" x14ac:dyDescent="0.25">
      <c r="A104" s="13" t="s">
        <v>214</v>
      </c>
      <c r="B104" s="14" t="s">
        <v>215</v>
      </c>
    </row>
    <row r="105" spans="1:2" ht="15.6" x14ac:dyDescent="0.25">
      <c r="A105" s="13" t="s">
        <v>216</v>
      </c>
      <c r="B105" s="14" t="s">
        <v>217</v>
      </c>
    </row>
    <row r="106" spans="1:2" ht="15.6" x14ac:dyDescent="0.25">
      <c r="A106" s="13" t="s">
        <v>218</v>
      </c>
      <c r="B106" s="14" t="s">
        <v>219</v>
      </c>
    </row>
    <row r="107" spans="1:2" ht="15.6" x14ac:dyDescent="0.25">
      <c r="A107" s="13" t="s">
        <v>220</v>
      </c>
      <c r="B107" s="14" t="s">
        <v>221</v>
      </c>
    </row>
    <row r="108" spans="1:2" ht="15.6" x14ac:dyDescent="0.25">
      <c r="A108" s="13" t="s">
        <v>32</v>
      </c>
      <c r="B108" s="14" t="s">
        <v>33</v>
      </c>
    </row>
    <row r="109" spans="1:2" ht="15.6" x14ac:dyDescent="0.25">
      <c r="A109" s="13" t="s">
        <v>34</v>
      </c>
      <c r="B109" s="14" t="s">
        <v>35</v>
      </c>
    </row>
    <row r="110" spans="1:2" ht="15.6" x14ac:dyDescent="0.25">
      <c r="A110" s="13" t="s">
        <v>36</v>
      </c>
      <c r="B110" s="14" t="s">
        <v>37</v>
      </c>
    </row>
    <row r="111" spans="1:2" ht="15.6" x14ac:dyDescent="0.25">
      <c r="A111" s="13" t="s">
        <v>222</v>
      </c>
      <c r="B111" s="14" t="s">
        <v>223</v>
      </c>
    </row>
    <row r="112" spans="1:2" ht="15.6" x14ac:dyDescent="0.25">
      <c r="A112" s="13" t="s">
        <v>224</v>
      </c>
      <c r="B112" s="14" t="s">
        <v>225</v>
      </c>
    </row>
    <row r="113" spans="1:2" ht="15.6" x14ac:dyDescent="0.25">
      <c r="A113" s="13" t="s">
        <v>226</v>
      </c>
      <c r="B113" s="14" t="s">
        <v>227</v>
      </c>
    </row>
    <row r="114" spans="1:2" ht="15.6" x14ac:dyDescent="0.25">
      <c r="A114" s="13" t="s">
        <v>228</v>
      </c>
      <c r="B114" s="14" t="s">
        <v>229</v>
      </c>
    </row>
    <row r="115" spans="1:2" ht="15.6" x14ac:dyDescent="0.25">
      <c r="A115" s="13" t="s">
        <v>230</v>
      </c>
      <c r="B115" s="14" t="s">
        <v>231</v>
      </c>
    </row>
    <row r="116" spans="1:2" ht="15.6" x14ac:dyDescent="0.25">
      <c r="A116" s="13" t="s">
        <v>232</v>
      </c>
      <c r="B116" s="14" t="s">
        <v>233</v>
      </c>
    </row>
    <row r="117" spans="1:2" ht="15.6" x14ac:dyDescent="0.25">
      <c r="A117" s="13" t="s">
        <v>234</v>
      </c>
      <c r="B117" s="14" t="s">
        <v>235</v>
      </c>
    </row>
    <row r="118" spans="1:2" ht="15.6" x14ac:dyDescent="0.25">
      <c r="A118" s="13" t="s">
        <v>236</v>
      </c>
      <c r="B118" s="14" t="s">
        <v>237</v>
      </c>
    </row>
    <row r="119" spans="1:2" ht="15.6" x14ac:dyDescent="0.25">
      <c r="A119" s="13" t="s">
        <v>238</v>
      </c>
      <c r="B119" s="14" t="s">
        <v>239</v>
      </c>
    </row>
    <row r="120" spans="1:2" ht="15.6" x14ac:dyDescent="0.25">
      <c r="A120" s="13" t="s">
        <v>240</v>
      </c>
      <c r="B120" s="14" t="s">
        <v>241</v>
      </c>
    </row>
    <row r="121" spans="1:2" ht="15.6" x14ac:dyDescent="0.25">
      <c r="A121" s="13" t="s">
        <v>242</v>
      </c>
      <c r="B121" s="14" t="s">
        <v>243</v>
      </c>
    </row>
    <row r="122" spans="1:2" ht="15.6" x14ac:dyDescent="0.25">
      <c r="A122" s="13" t="s">
        <v>244</v>
      </c>
      <c r="B122" s="14" t="s">
        <v>245</v>
      </c>
    </row>
    <row r="123" spans="1:2" ht="15.6" x14ac:dyDescent="0.25">
      <c r="A123" s="13" t="s">
        <v>246</v>
      </c>
      <c r="B123" s="14" t="s">
        <v>247</v>
      </c>
    </row>
    <row r="124" spans="1:2" ht="15.6" x14ac:dyDescent="0.25">
      <c r="A124" s="13" t="s">
        <v>248</v>
      </c>
      <c r="B124" s="14" t="s">
        <v>249</v>
      </c>
    </row>
    <row r="125" spans="1:2" ht="15.6" x14ac:dyDescent="0.25">
      <c r="A125" s="13" t="s">
        <v>250</v>
      </c>
      <c r="B125" s="14" t="s">
        <v>251</v>
      </c>
    </row>
    <row r="126" spans="1:2" ht="15.6" x14ac:dyDescent="0.25">
      <c r="A126" s="13" t="s">
        <v>252</v>
      </c>
      <c r="B126" s="14" t="s">
        <v>253</v>
      </c>
    </row>
    <row r="127" spans="1:2" ht="15.6" x14ac:dyDescent="0.25">
      <c r="A127" s="13" t="s">
        <v>254</v>
      </c>
      <c r="B127" s="14" t="s">
        <v>255</v>
      </c>
    </row>
    <row r="128" spans="1:2" ht="15.6" x14ac:dyDescent="0.25">
      <c r="A128" s="13" t="s">
        <v>256</v>
      </c>
      <c r="B128" s="14" t="s">
        <v>257</v>
      </c>
    </row>
    <row r="129" spans="1:2" ht="15.6" x14ac:dyDescent="0.25">
      <c r="A129" s="13" t="s">
        <v>258</v>
      </c>
      <c r="B129" s="14" t="s">
        <v>259</v>
      </c>
    </row>
    <row r="130" spans="1:2" ht="15.6" x14ac:dyDescent="0.25">
      <c r="A130" s="13" t="s">
        <v>260</v>
      </c>
      <c r="B130" s="14" t="s">
        <v>261</v>
      </c>
    </row>
    <row r="131" spans="1:2" ht="15.6" x14ac:dyDescent="0.25">
      <c r="A131" s="13" t="s">
        <v>262</v>
      </c>
      <c r="B131" s="14" t="s">
        <v>263</v>
      </c>
    </row>
    <row r="132" spans="1:2" ht="15.6" x14ac:dyDescent="0.25">
      <c r="A132" s="13" t="s">
        <v>264</v>
      </c>
      <c r="B132" s="14" t="s">
        <v>265</v>
      </c>
    </row>
    <row r="133" spans="1:2" ht="15.6" x14ac:dyDescent="0.25">
      <c r="A133" s="13" t="s">
        <v>266</v>
      </c>
      <c r="B133" s="14" t="s">
        <v>267</v>
      </c>
    </row>
    <row r="134" spans="1:2" ht="15.6" x14ac:dyDescent="0.25">
      <c r="A134" s="13" t="s">
        <v>268</v>
      </c>
      <c r="B134" s="14" t="s">
        <v>269</v>
      </c>
    </row>
    <row r="135" spans="1:2" ht="15.6" x14ac:dyDescent="0.25">
      <c r="A135" s="13" t="s">
        <v>270</v>
      </c>
      <c r="B135" s="14" t="s">
        <v>271</v>
      </c>
    </row>
    <row r="136" spans="1:2" ht="15.6" x14ac:dyDescent="0.25">
      <c r="A136" s="13" t="s">
        <v>272</v>
      </c>
      <c r="B136" s="14" t="s">
        <v>273</v>
      </c>
    </row>
    <row r="137" spans="1:2" ht="15.6" x14ac:dyDescent="0.25">
      <c r="A137" s="13" t="s">
        <v>274</v>
      </c>
      <c r="B137" s="14" t="s">
        <v>275</v>
      </c>
    </row>
    <row r="138" spans="1:2" ht="15.6" x14ac:dyDescent="0.25">
      <c r="A138" s="13" t="s">
        <v>276</v>
      </c>
      <c r="B138" s="14" t="s">
        <v>277</v>
      </c>
    </row>
    <row r="139" spans="1:2" ht="15.6" x14ac:dyDescent="0.25">
      <c r="A139" s="13" t="s">
        <v>278</v>
      </c>
      <c r="B139" s="14" t="s">
        <v>279</v>
      </c>
    </row>
    <row r="140" spans="1:2" ht="15.6" x14ac:dyDescent="0.25">
      <c r="A140" s="13" t="s">
        <v>280</v>
      </c>
      <c r="B140" s="14" t="s">
        <v>281</v>
      </c>
    </row>
    <row r="141" spans="1:2" ht="15.6" x14ac:dyDescent="0.25">
      <c r="A141" s="13" t="s">
        <v>282</v>
      </c>
      <c r="B141" s="14" t="s">
        <v>283</v>
      </c>
    </row>
    <row r="142" spans="1:2" ht="15.6" x14ac:dyDescent="0.25">
      <c r="A142" s="13" t="s">
        <v>284</v>
      </c>
      <c r="B142" s="14" t="s">
        <v>285</v>
      </c>
    </row>
    <row r="143" spans="1:2" ht="15.6" x14ac:dyDescent="0.25">
      <c r="A143" s="13" t="s">
        <v>286</v>
      </c>
      <c r="B143" s="14" t="s">
        <v>287</v>
      </c>
    </row>
    <row r="144" spans="1:2" ht="15.6" x14ac:dyDescent="0.25">
      <c r="A144" s="13" t="s">
        <v>288</v>
      </c>
      <c r="B144" s="14" t="s">
        <v>289</v>
      </c>
    </row>
    <row r="145" spans="1:2" ht="15.6" x14ac:dyDescent="0.25">
      <c r="A145" s="13" t="s">
        <v>290</v>
      </c>
      <c r="B145" s="14" t="s">
        <v>291</v>
      </c>
    </row>
    <row r="146" spans="1:2" ht="15.6" x14ac:dyDescent="0.25">
      <c r="A146" s="13" t="s">
        <v>292</v>
      </c>
      <c r="B146" s="14" t="s">
        <v>293</v>
      </c>
    </row>
    <row r="147" spans="1:2" ht="15.6" x14ac:dyDescent="0.25">
      <c r="A147" s="13" t="s">
        <v>294</v>
      </c>
      <c r="B147" s="14" t="s">
        <v>295</v>
      </c>
    </row>
    <row r="148" spans="1:2" ht="15.6" x14ac:dyDescent="0.25">
      <c r="A148" s="13" t="s">
        <v>296</v>
      </c>
      <c r="B148" s="14" t="s">
        <v>297</v>
      </c>
    </row>
    <row r="149" spans="1:2" ht="15.6" x14ac:dyDescent="0.25">
      <c r="A149" s="13" t="s">
        <v>298</v>
      </c>
      <c r="B149" s="14" t="s">
        <v>299</v>
      </c>
    </row>
    <row r="150" spans="1:2" ht="15.6" x14ac:dyDescent="0.25">
      <c r="A150" s="13" t="s">
        <v>300</v>
      </c>
      <c r="B150" s="14" t="s">
        <v>301</v>
      </c>
    </row>
    <row r="151" spans="1:2" ht="15.6" x14ac:dyDescent="0.25">
      <c r="A151" s="13" t="s">
        <v>302</v>
      </c>
      <c r="B151" s="14" t="s">
        <v>303</v>
      </c>
    </row>
    <row r="152" spans="1:2" ht="15.6" x14ac:dyDescent="0.25">
      <c r="A152" s="13" t="s">
        <v>304</v>
      </c>
      <c r="B152" s="14" t="s">
        <v>305</v>
      </c>
    </row>
    <row r="153" spans="1:2" ht="15.6" x14ac:dyDescent="0.25">
      <c r="A153" s="13" t="s">
        <v>306</v>
      </c>
      <c r="B153" s="14" t="s">
        <v>307</v>
      </c>
    </row>
    <row r="154" spans="1:2" ht="15.6" x14ac:dyDescent="0.25">
      <c r="A154" s="13" t="s">
        <v>308</v>
      </c>
      <c r="B154" s="14" t="s">
        <v>309</v>
      </c>
    </row>
    <row r="155" spans="1:2" ht="15.6" x14ac:dyDescent="0.25">
      <c r="A155" s="13" t="s">
        <v>310</v>
      </c>
      <c r="B155" s="14" t="s">
        <v>311</v>
      </c>
    </row>
    <row r="156" spans="1:2" ht="15.6" x14ac:dyDescent="0.25">
      <c r="A156" s="13" t="s">
        <v>312</v>
      </c>
      <c r="B156" s="14" t="s">
        <v>313</v>
      </c>
    </row>
    <row r="157" spans="1:2" ht="15.6" x14ac:dyDescent="0.25">
      <c r="A157" s="13" t="s">
        <v>314</v>
      </c>
      <c r="B157" s="14" t="s">
        <v>315</v>
      </c>
    </row>
    <row r="158" spans="1:2" ht="15.6" x14ac:dyDescent="0.25">
      <c r="A158" s="13" t="s">
        <v>316</v>
      </c>
      <c r="B158" s="14" t="s">
        <v>317</v>
      </c>
    </row>
    <row r="159" spans="1:2" ht="15.6" x14ac:dyDescent="0.25">
      <c r="A159" s="13" t="s">
        <v>318</v>
      </c>
      <c r="B159" s="14" t="s">
        <v>319</v>
      </c>
    </row>
    <row r="160" spans="1:2" ht="15.6" x14ac:dyDescent="0.25">
      <c r="A160" s="13" t="s">
        <v>320</v>
      </c>
      <c r="B160" s="14" t="s">
        <v>321</v>
      </c>
    </row>
    <row r="161" spans="1:2" ht="15.6" x14ac:dyDescent="0.25">
      <c r="A161" s="13" t="s">
        <v>322</v>
      </c>
      <c r="B161" s="14" t="s">
        <v>323</v>
      </c>
    </row>
    <row r="162" spans="1:2" ht="15.6" x14ac:dyDescent="0.25">
      <c r="A162" s="13" t="s">
        <v>324</v>
      </c>
      <c r="B162" s="14" t="s">
        <v>325</v>
      </c>
    </row>
    <row r="163" spans="1:2" ht="15.6" x14ac:dyDescent="0.25">
      <c r="A163" s="13" t="s">
        <v>326</v>
      </c>
      <c r="B163" s="14" t="s">
        <v>327</v>
      </c>
    </row>
    <row r="164" spans="1:2" ht="15.6" x14ac:dyDescent="0.25">
      <c r="A164" s="13" t="s">
        <v>328</v>
      </c>
      <c r="B164" s="14" t="s">
        <v>329</v>
      </c>
    </row>
    <row r="165" spans="1:2" ht="15.6" x14ac:dyDescent="0.25">
      <c r="A165" s="13" t="s">
        <v>330</v>
      </c>
      <c r="B165" s="14" t="s">
        <v>331</v>
      </c>
    </row>
    <row r="166" spans="1:2" ht="15.6" x14ac:dyDescent="0.25">
      <c r="A166" s="13" t="s">
        <v>332</v>
      </c>
      <c r="B166" s="14" t="s">
        <v>333</v>
      </c>
    </row>
    <row r="167" spans="1:2" ht="15.6" x14ac:dyDescent="0.25">
      <c r="A167" s="13" t="s">
        <v>334</v>
      </c>
      <c r="B167" s="14" t="s">
        <v>335</v>
      </c>
    </row>
    <row r="168" spans="1:2" ht="15.6" x14ac:dyDescent="0.25">
      <c r="A168" s="13" t="s">
        <v>336</v>
      </c>
      <c r="B168" s="14" t="s">
        <v>337</v>
      </c>
    </row>
    <row r="169" spans="1:2" ht="15.6" x14ac:dyDescent="0.25">
      <c r="A169" s="13" t="s">
        <v>338</v>
      </c>
      <c r="B169" s="14" t="s">
        <v>339</v>
      </c>
    </row>
    <row r="170" spans="1:2" ht="15.6" x14ac:dyDescent="0.25">
      <c r="A170" s="13" t="s">
        <v>340</v>
      </c>
      <c r="B170" s="14" t="s">
        <v>341</v>
      </c>
    </row>
    <row r="171" spans="1:2" ht="15.6" x14ac:dyDescent="0.25">
      <c r="A171" s="13" t="s">
        <v>342</v>
      </c>
      <c r="B171" s="14" t="s">
        <v>343</v>
      </c>
    </row>
    <row r="172" spans="1:2" ht="15.6" x14ac:dyDescent="0.25">
      <c r="A172" s="13" t="s">
        <v>344</v>
      </c>
      <c r="B172" s="14" t="s">
        <v>345</v>
      </c>
    </row>
    <row r="173" spans="1:2" ht="31.2" x14ac:dyDescent="0.25">
      <c r="A173" s="13" t="s">
        <v>346</v>
      </c>
      <c r="B173" s="14" t="s">
        <v>347</v>
      </c>
    </row>
    <row r="174" spans="1:2" ht="15.6" x14ac:dyDescent="0.25">
      <c r="A174" s="13" t="s">
        <v>348</v>
      </c>
      <c r="B174" s="14" t="s">
        <v>349</v>
      </c>
    </row>
    <row r="175" spans="1:2" ht="15.6" x14ac:dyDescent="0.25">
      <c r="A175" s="13" t="s">
        <v>350</v>
      </c>
      <c r="B175" s="14" t="s">
        <v>351</v>
      </c>
    </row>
    <row r="176" spans="1:2" ht="15.6" x14ac:dyDescent="0.25">
      <c r="A176" s="13" t="s">
        <v>352</v>
      </c>
      <c r="B176" s="14" t="s">
        <v>353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27F7-163F-447B-AB71-BEB2CD03E6A3}">
  <dimension ref="A3:B9"/>
  <sheetViews>
    <sheetView workbookViewId="0">
      <selection activeCell="A4" sqref="A4:B8"/>
    </sheetView>
  </sheetViews>
  <sheetFormatPr baseColWidth="10" defaultRowHeight="14.4" x14ac:dyDescent="0.3"/>
  <cols>
    <col min="1" max="1" width="30.88671875" bestFit="1" customWidth="1"/>
    <col min="2" max="2" width="15.33203125" bestFit="1" customWidth="1"/>
  </cols>
  <sheetData>
    <row r="3" spans="1:2" x14ac:dyDescent="0.3">
      <c r="A3" s="17" t="s">
        <v>394</v>
      </c>
      <c r="B3" t="s">
        <v>396</v>
      </c>
    </row>
    <row r="4" spans="1:2" x14ac:dyDescent="0.3">
      <c r="A4" s="18" t="s">
        <v>33</v>
      </c>
      <c r="B4" s="19">
        <v>22888983.07</v>
      </c>
    </row>
    <row r="5" spans="1:2" x14ac:dyDescent="0.3">
      <c r="A5" s="18" t="s">
        <v>11</v>
      </c>
      <c r="B5" s="19">
        <v>2420991.9500000002</v>
      </c>
    </row>
    <row r="6" spans="1:2" x14ac:dyDescent="0.3">
      <c r="A6" s="18" t="s">
        <v>27</v>
      </c>
      <c r="B6" s="19">
        <v>3553055.2800000003</v>
      </c>
    </row>
    <row r="7" spans="1:2" x14ac:dyDescent="0.3">
      <c r="A7" s="18" t="s">
        <v>13</v>
      </c>
      <c r="B7" s="19">
        <v>45951427.68</v>
      </c>
    </row>
    <row r="8" spans="1:2" x14ac:dyDescent="0.3">
      <c r="A8" s="18" t="s">
        <v>15</v>
      </c>
      <c r="B8" s="19">
        <v>120809686.61</v>
      </c>
    </row>
    <row r="9" spans="1:2" x14ac:dyDescent="0.3">
      <c r="A9" s="18" t="s">
        <v>395</v>
      </c>
      <c r="B9" s="19">
        <v>195624144.59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876B-70B3-4588-97BF-A84F7BE7304F}">
  <dimension ref="A1:L28"/>
  <sheetViews>
    <sheetView workbookViewId="0">
      <selection activeCell="H26" sqref="H26:I26"/>
    </sheetView>
  </sheetViews>
  <sheetFormatPr baseColWidth="10" defaultRowHeight="14.4" x14ac:dyDescent="0.3"/>
  <cols>
    <col min="12" max="12" width="12.6640625" bestFit="1" customWidth="1"/>
  </cols>
  <sheetData>
    <row r="1" spans="1:12" x14ac:dyDescent="0.3">
      <c r="A1" s="15" t="s">
        <v>354</v>
      </c>
      <c r="B1" s="15" t="s">
        <v>355</v>
      </c>
      <c r="C1" s="15" t="s">
        <v>356</v>
      </c>
      <c r="D1" s="15" t="s">
        <v>357</v>
      </c>
      <c r="E1" s="15" t="s">
        <v>358</v>
      </c>
      <c r="F1" s="15" t="s">
        <v>359</v>
      </c>
      <c r="G1" s="15" t="s">
        <v>8</v>
      </c>
      <c r="H1" s="15" t="s">
        <v>393</v>
      </c>
      <c r="I1" s="15" t="s">
        <v>360</v>
      </c>
      <c r="J1" s="15" t="s">
        <v>361</v>
      </c>
      <c r="K1" s="15" t="s">
        <v>362</v>
      </c>
      <c r="L1" s="15" t="s">
        <v>392</v>
      </c>
    </row>
    <row r="2" spans="1:12" x14ac:dyDescent="0.3">
      <c r="A2" s="10" t="s">
        <v>363</v>
      </c>
      <c r="B2" s="10" t="s">
        <v>364</v>
      </c>
      <c r="C2" s="10" t="s">
        <v>365</v>
      </c>
      <c r="D2" s="10" t="s">
        <v>366</v>
      </c>
      <c r="E2" s="10" t="s">
        <v>367</v>
      </c>
      <c r="F2" s="10"/>
      <c r="G2" s="10" t="str">
        <f>+MID(C2,7,4)</f>
        <v>E186</v>
      </c>
      <c r="H2" s="10" t="str">
        <f>+VLOOKUP(G2,Hoja1!A$1:B176,2,0)</f>
        <v>Seguridad en Alcaldías</v>
      </c>
      <c r="I2" s="16">
        <v>14984161.199999999</v>
      </c>
      <c r="J2" s="16">
        <v>15483633.24</v>
      </c>
      <c r="K2" s="16">
        <v>15483633.24</v>
      </c>
      <c r="L2" s="16">
        <v>45951427.68</v>
      </c>
    </row>
    <row r="3" spans="1:12" x14ac:dyDescent="0.3">
      <c r="A3" s="10" t="s">
        <v>363</v>
      </c>
      <c r="B3" s="10" t="s">
        <v>364</v>
      </c>
      <c r="C3" s="10" t="s">
        <v>368</v>
      </c>
      <c r="D3" s="10" t="s">
        <v>366</v>
      </c>
      <c r="E3" s="10" t="s">
        <v>369</v>
      </c>
      <c r="F3" s="10"/>
      <c r="G3" s="10" t="str">
        <f t="shared" ref="G3:G17" si="0">+MID(C3,7,4)</f>
        <v>K023</v>
      </c>
      <c r="H3" s="10" t="str">
        <f>+VLOOKUP(G3,Hoja1!A$1:B177,2,0)</f>
        <v>Infraestructura Urbana</v>
      </c>
      <c r="I3" s="16">
        <v>1344806.26</v>
      </c>
      <c r="J3" s="16">
        <v>1168697.02</v>
      </c>
      <c r="K3" s="16">
        <v>1039552</v>
      </c>
      <c r="L3" s="16">
        <v>3553055.2800000003</v>
      </c>
    </row>
    <row r="4" spans="1:12" x14ac:dyDescent="0.3">
      <c r="A4" s="10" t="s">
        <v>363</v>
      </c>
      <c r="B4" s="10" t="s">
        <v>364</v>
      </c>
      <c r="C4" s="10" t="s">
        <v>370</v>
      </c>
      <c r="D4" s="10" t="s">
        <v>366</v>
      </c>
      <c r="E4" s="10" t="s">
        <v>371</v>
      </c>
      <c r="F4" s="10"/>
      <c r="G4" s="10" t="str">
        <f t="shared" si="0"/>
        <v>E185</v>
      </c>
      <c r="H4" s="10" t="str">
        <f>+VLOOKUP(G4,Hoja1!A$1:B178,2,0)</f>
        <v>Gobierno y Atención Ciudadana</v>
      </c>
      <c r="I4" s="16">
        <v>875362.43</v>
      </c>
      <c r="J4" s="16">
        <v>178859.56</v>
      </c>
      <c r="K4" s="16">
        <v>1366769.96</v>
      </c>
      <c r="L4" s="16">
        <v>2420991.9500000002</v>
      </c>
    </row>
    <row r="5" spans="1:12" x14ac:dyDescent="0.3">
      <c r="A5" s="10" t="s">
        <v>363</v>
      </c>
      <c r="B5" s="10" t="s">
        <v>364</v>
      </c>
      <c r="C5" s="10" t="s">
        <v>377</v>
      </c>
      <c r="D5" s="10" t="s">
        <v>366</v>
      </c>
      <c r="E5" s="10" t="s">
        <v>378</v>
      </c>
      <c r="F5" s="10"/>
      <c r="G5" s="10" t="str">
        <f t="shared" si="0"/>
        <v>M001</v>
      </c>
      <c r="H5" s="10" t="str">
        <f>+VLOOKUP(G5,Hoja1!A$1:B179,2,0)</f>
        <v>Actividades de Apoyo Administrativo</v>
      </c>
      <c r="I5" s="16">
        <v>12919099.810000001</v>
      </c>
      <c r="J5" s="16">
        <v>0</v>
      </c>
      <c r="K5" s="16">
        <v>0</v>
      </c>
      <c r="L5" s="16">
        <v>12919099.810000001</v>
      </c>
    </row>
    <row r="6" spans="1:12" x14ac:dyDescent="0.3">
      <c r="A6" s="10" t="s">
        <v>363</v>
      </c>
      <c r="B6" s="10" t="s">
        <v>364</v>
      </c>
      <c r="C6" s="10" t="s">
        <v>377</v>
      </c>
      <c r="D6" s="10" t="s">
        <v>366</v>
      </c>
      <c r="E6" s="10" t="s">
        <v>379</v>
      </c>
      <c r="F6" s="10"/>
      <c r="G6" s="10" t="str">
        <f t="shared" si="0"/>
        <v>M001</v>
      </c>
      <c r="H6" s="10" t="str">
        <f>+VLOOKUP(G6,Hoja1!A$1:B180,2,0)</f>
        <v>Actividades de Apoyo Administrativo</v>
      </c>
      <c r="I6" s="16">
        <v>495062.48</v>
      </c>
      <c r="J6" s="16">
        <v>495062.48</v>
      </c>
      <c r="K6" s="16">
        <v>495062.48</v>
      </c>
      <c r="L6" s="16">
        <v>1485187.44</v>
      </c>
    </row>
    <row r="7" spans="1:12" x14ac:dyDescent="0.3">
      <c r="A7" s="10" t="s">
        <v>363</v>
      </c>
      <c r="B7" s="10" t="s">
        <v>364</v>
      </c>
      <c r="C7" s="10" t="s">
        <v>377</v>
      </c>
      <c r="D7" s="10" t="s">
        <v>366</v>
      </c>
      <c r="E7" s="10" t="s">
        <v>380</v>
      </c>
      <c r="F7" s="10"/>
      <c r="G7" s="10" t="str">
        <f t="shared" si="0"/>
        <v>M001</v>
      </c>
      <c r="H7" s="10" t="str">
        <f>+VLOOKUP(G7,Hoja1!A$1:B181,2,0)</f>
        <v>Actividades de Apoyo Administrativo</v>
      </c>
      <c r="I7" s="16">
        <v>0</v>
      </c>
      <c r="J7" s="16">
        <v>0</v>
      </c>
      <c r="K7" s="16">
        <v>0</v>
      </c>
      <c r="L7" s="16">
        <v>0</v>
      </c>
    </row>
    <row r="8" spans="1:12" x14ac:dyDescent="0.3">
      <c r="A8" s="10" t="s">
        <v>363</v>
      </c>
      <c r="B8" s="10" t="s">
        <v>364</v>
      </c>
      <c r="C8" s="10" t="s">
        <v>377</v>
      </c>
      <c r="D8" s="10" t="s">
        <v>366</v>
      </c>
      <c r="E8" s="10" t="s">
        <v>381</v>
      </c>
      <c r="F8" s="10"/>
      <c r="G8" s="10" t="str">
        <f t="shared" si="0"/>
        <v>M001</v>
      </c>
      <c r="H8" s="10" t="str">
        <f>+VLOOKUP(G8,Hoja1!A$1:B182,2,0)</f>
        <v>Actividades de Apoyo Administrativo</v>
      </c>
      <c r="I8" s="16">
        <v>171961.76</v>
      </c>
      <c r="J8" s="16">
        <v>126366.78</v>
      </c>
      <c r="K8" s="16">
        <v>150498.1</v>
      </c>
      <c r="L8" s="16">
        <v>448826.64</v>
      </c>
    </row>
    <row r="9" spans="1:12" x14ac:dyDescent="0.3">
      <c r="A9" s="10" t="s">
        <v>363</v>
      </c>
      <c r="B9" s="10" t="s">
        <v>364</v>
      </c>
      <c r="C9" s="10" t="s">
        <v>377</v>
      </c>
      <c r="D9" s="10" t="s">
        <v>366</v>
      </c>
      <c r="E9" s="10" t="s">
        <v>382</v>
      </c>
      <c r="F9" s="10"/>
      <c r="G9" s="10" t="str">
        <f t="shared" si="0"/>
        <v>M001</v>
      </c>
      <c r="H9" s="10" t="str">
        <f>+VLOOKUP(G9,Hoja1!A$1:B183,2,0)</f>
        <v>Actividades de Apoyo Administrativo</v>
      </c>
      <c r="I9" s="16">
        <v>4540047.1900000004</v>
      </c>
      <c r="J9" s="16">
        <v>1438636.35</v>
      </c>
      <c r="K9" s="16">
        <v>1512810.67</v>
      </c>
      <c r="L9" s="16">
        <v>7491494.2100000009</v>
      </c>
    </row>
    <row r="10" spans="1:12" x14ac:dyDescent="0.3">
      <c r="A10" s="10" t="s">
        <v>363</v>
      </c>
      <c r="B10" s="10" t="s">
        <v>364</v>
      </c>
      <c r="C10" s="10" t="s">
        <v>377</v>
      </c>
      <c r="D10" s="10" t="s">
        <v>366</v>
      </c>
      <c r="E10" s="10" t="s">
        <v>383</v>
      </c>
      <c r="F10" s="10"/>
      <c r="G10" s="10" t="str">
        <f t="shared" si="0"/>
        <v>M001</v>
      </c>
      <c r="H10" s="10" t="str">
        <f>+VLOOKUP(G10,Hoja1!A$1:B184,2,0)</f>
        <v>Actividades de Apoyo Administrativo</v>
      </c>
      <c r="I10" s="16">
        <v>169385.26</v>
      </c>
      <c r="J10" s="16">
        <v>169150.4</v>
      </c>
      <c r="K10" s="16">
        <v>205839.31</v>
      </c>
      <c r="L10" s="16">
        <v>544374.97</v>
      </c>
    </row>
    <row r="11" spans="1:12" x14ac:dyDescent="0.3">
      <c r="A11" s="10" t="s">
        <v>363</v>
      </c>
      <c r="B11" s="10" t="s">
        <v>364</v>
      </c>
      <c r="C11" s="10" t="s">
        <v>387</v>
      </c>
      <c r="D11" s="10" t="s">
        <v>366</v>
      </c>
      <c r="E11" s="10" t="s">
        <v>388</v>
      </c>
      <c r="F11" s="10"/>
      <c r="G11" s="10" t="str">
        <f t="shared" si="0"/>
        <v>E187</v>
      </c>
      <c r="H11" s="10" t="str">
        <f>+VLOOKUP(G11,Hoja1!A$1:B185,2,0)</f>
        <v>Servicios Públicos</v>
      </c>
      <c r="I11" s="16">
        <v>0</v>
      </c>
      <c r="J11" s="16">
        <v>0</v>
      </c>
      <c r="K11" s="16">
        <v>0</v>
      </c>
      <c r="L11" s="16">
        <v>0</v>
      </c>
    </row>
    <row r="12" spans="1:12" x14ac:dyDescent="0.3">
      <c r="A12" s="10" t="s">
        <v>363</v>
      </c>
      <c r="B12" s="10" t="s">
        <v>364</v>
      </c>
      <c r="C12" s="10" t="s">
        <v>387</v>
      </c>
      <c r="D12" s="10" t="s">
        <v>366</v>
      </c>
      <c r="E12" s="10" t="s">
        <v>378</v>
      </c>
      <c r="F12" s="10"/>
      <c r="G12" s="10" t="str">
        <f t="shared" si="0"/>
        <v>E187</v>
      </c>
      <c r="H12" s="10" t="str">
        <f>+VLOOKUP(G12,Hoja1!A$1:B186,2,0)</f>
        <v>Servicios Públicos</v>
      </c>
      <c r="I12" s="16">
        <v>0</v>
      </c>
      <c r="J12" s="16">
        <v>0</v>
      </c>
      <c r="K12" s="16">
        <v>0</v>
      </c>
      <c r="L12" s="16">
        <v>0</v>
      </c>
    </row>
    <row r="13" spans="1:12" x14ac:dyDescent="0.3">
      <c r="A13" s="10" t="s">
        <v>363</v>
      </c>
      <c r="B13" s="10" t="s">
        <v>364</v>
      </c>
      <c r="C13" s="10" t="s">
        <v>387</v>
      </c>
      <c r="D13" s="10" t="s">
        <v>366</v>
      </c>
      <c r="E13" s="10" t="s">
        <v>389</v>
      </c>
      <c r="F13" s="10"/>
      <c r="G13" s="10" t="str">
        <f t="shared" si="0"/>
        <v>E187</v>
      </c>
      <c r="H13" s="10" t="str">
        <f>+VLOOKUP(G13,Hoja1!A$1:B187,2,0)</f>
        <v>Servicios Públicos</v>
      </c>
      <c r="I13" s="16">
        <v>28857598.460000001</v>
      </c>
      <c r="J13" s="16">
        <v>14935684.24</v>
      </c>
      <c r="K13" s="16">
        <v>14819048.460000001</v>
      </c>
      <c r="L13" s="16">
        <v>58612331.160000004</v>
      </c>
    </row>
    <row r="14" spans="1:12" x14ac:dyDescent="0.3">
      <c r="A14" s="10" t="s">
        <v>363</v>
      </c>
      <c r="B14" s="10" t="s">
        <v>364</v>
      </c>
      <c r="C14" s="10" t="s">
        <v>387</v>
      </c>
      <c r="D14" s="10" t="s">
        <v>366</v>
      </c>
      <c r="E14" s="10" t="s">
        <v>390</v>
      </c>
      <c r="F14" s="10"/>
      <c r="G14" s="10" t="str">
        <f t="shared" si="0"/>
        <v>E187</v>
      </c>
      <c r="H14" s="10" t="str">
        <f>+VLOOKUP(G14,Hoja1!A$1:B188,2,0)</f>
        <v>Servicios Públicos</v>
      </c>
      <c r="I14" s="16">
        <v>3786639</v>
      </c>
      <c r="J14" s="16">
        <v>3384293</v>
      </c>
      <c r="K14" s="16">
        <v>3592187</v>
      </c>
      <c r="L14" s="16">
        <v>10763119</v>
      </c>
    </row>
    <row r="15" spans="1:12" x14ac:dyDescent="0.3">
      <c r="A15" s="10" t="s">
        <v>363</v>
      </c>
      <c r="B15" s="10" t="s">
        <v>364</v>
      </c>
      <c r="C15" s="10" t="s">
        <v>387</v>
      </c>
      <c r="D15" s="10" t="s">
        <v>366</v>
      </c>
      <c r="E15" s="10" t="s">
        <v>375</v>
      </c>
      <c r="F15" s="10"/>
      <c r="G15" s="10" t="str">
        <f t="shared" si="0"/>
        <v>E187</v>
      </c>
      <c r="H15" s="10" t="str">
        <f>+VLOOKUP(G15,Hoja1!A$1:B189,2,0)</f>
        <v>Servicios Públicos</v>
      </c>
      <c r="I15" s="16">
        <v>1575665</v>
      </c>
      <c r="J15" s="16">
        <v>0</v>
      </c>
      <c r="K15" s="16">
        <v>1612932</v>
      </c>
      <c r="L15" s="16">
        <v>3188597</v>
      </c>
    </row>
    <row r="16" spans="1:12" x14ac:dyDescent="0.3">
      <c r="A16" s="10" t="s">
        <v>363</v>
      </c>
      <c r="B16" s="10" t="s">
        <v>364</v>
      </c>
      <c r="C16" s="10" t="s">
        <v>387</v>
      </c>
      <c r="D16" s="10" t="s">
        <v>366</v>
      </c>
      <c r="E16" s="10" t="s">
        <v>391</v>
      </c>
      <c r="F16" s="10"/>
      <c r="G16" s="10" t="str">
        <f t="shared" si="0"/>
        <v>E187</v>
      </c>
      <c r="H16" s="10" t="str">
        <f>+VLOOKUP(G16,Hoja1!A$1:B190,2,0)</f>
        <v>Servicios Públicos</v>
      </c>
      <c r="I16" s="16">
        <v>16905600.210000001</v>
      </c>
      <c r="J16" s="16">
        <v>16041878.699999999</v>
      </c>
      <c r="K16" s="16">
        <v>14783183.640000001</v>
      </c>
      <c r="L16" s="16">
        <v>47730662.549999997</v>
      </c>
    </row>
    <row r="17" spans="1:12" x14ac:dyDescent="0.3">
      <c r="A17" s="10" t="s">
        <v>363</v>
      </c>
      <c r="B17" s="10" t="s">
        <v>364</v>
      </c>
      <c r="C17" s="10" t="s">
        <v>387</v>
      </c>
      <c r="D17" s="10" t="s">
        <v>366</v>
      </c>
      <c r="E17" s="10" t="s">
        <v>371</v>
      </c>
      <c r="F17" s="10"/>
      <c r="G17" s="10" t="str">
        <f t="shared" si="0"/>
        <v>E187</v>
      </c>
      <c r="H17" s="10" t="str">
        <f>+VLOOKUP(G17,Hoja1!A$1:B191,2,0)</f>
        <v>Servicios Públicos</v>
      </c>
      <c r="I17" s="16">
        <v>0</v>
      </c>
      <c r="J17" s="16">
        <v>154493.07</v>
      </c>
      <c r="K17" s="16">
        <v>360483.83</v>
      </c>
      <c r="L17" s="16">
        <v>514976.9</v>
      </c>
    </row>
    <row r="18" spans="1:12" x14ac:dyDescent="0.3">
      <c r="A18" s="10"/>
      <c r="B18" s="10"/>
      <c r="C18" s="10"/>
      <c r="D18" s="10"/>
      <c r="E18" s="10"/>
      <c r="F18" s="10"/>
      <c r="G18" s="10"/>
      <c r="H18" s="10"/>
      <c r="I18" s="16"/>
      <c r="J18" s="16"/>
      <c r="K18" s="16"/>
      <c r="L18" s="16"/>
    </row>
    <row r="19" spans="1:12" x14ac:dyDescent="0.3">
      <c r="A19" s="10"/>
      <c r="B19" s="10"/>
      <c r="C19" s="10"/>
      <c r="D19" s="10"/>
      <c r="E19" s="10"/>
      <c r="F19" s="10"/>
      <c r="G19" s="10"/>
      <c r="H19" s="10"/>
      <c r="I19" s="16"/>
      <c r="J19" s="16"/>
      <c r="K19" s="16"/>
      <c r="L19" s="16"/>
    </row>
    <row r="20" spans="1:12" x14ac:dyDescent="0.3">
      <c r="A20" s="10"/>
      <c r="B20" s="10"/>
      <c r="C20" s="10"/>
      <c r="D20" s="10"/>
      <c r="E20" s="10"/>
      <c r="F20" s="10"/>
      <c r="G20" s="10"/>
      <c r="H20" s="10"/>
      <c r="I20" s="16"/>
      <c r="J20" s="16"/>
      <c r="K20" s="16"/>
      <c r="L20" s="16"/>
    </row>
    <row r="21" spans="1:12" x14ac:dyDescent="0.3">
      <c r="A21" s="10"/>
      <c r="B21" s="10"/>
      <c r="C21" s="10"/>
      <c r="D21" s="10"/>
      <c r="E21" s="10"/>
      <c r="F21" s="10"/>
      <c r="G21" s="10"/>
      <c r="H21" s="10"/>
      <c r="I21" s="16"/>
      <c r="J21" s="16"/>
      <c r="K21" s="16"/>
      <c r="L21" s="16"/>
    </row>
    <row r="22" spans="1:12" x14ac:dyDescent="0.3">
      <c r="A22" s="15" t="s">
        <v>354</v>
      </c>
      <c r="B22" s="15" t="s">
        <v>355</v>
      </c>
      <c r="C22" s="15" t="s">
        <v>356</v>
      </c>
      <c r="D22" s="15" t="s">
        <v>357</v>
      </c>
      <c r="E22" s="15" t="s">
        <v>358</v>
      </c>
      <c r="F22" s="15" t="s">
        <v>359</v>
      </c>
      <c r="G22" s="15" t="s">
        <v>8</v>
      </c>
      <c r="H22" s="15" t="s">
        <v>393</v>
      </c>
      <c r="I22" s="15" t="s">
        <v>360</v>
      </c>
      <c r="J22" s="15" t="s">
        <v>361</v>
      </c>
      <c r="K22" s="15" t="s">
        <v>362</v>
      </c>
      <c r="L22" s="15" t="s">
        <v>392</v>
      </c>
    </row>
    <row r="23" spans="1:12" x14ac:dyDescent="0.3">
      <c r="A23" s="10" t="s">
        <v>363</v>
      </c>
      <c r="B23" s="10" t="s">
        <v>364</v>
      </c>
      <c r="C23" s="10" t="s">
        <v>370</v>
      </c>
      <c r="D23" s="10" t="s">
        <v>372</v>
      </c>
      <c r="E23" s="10" t="s">
        <v>373</v>
      </c>
      <c r="F23" s="10"/>
      <c r="G23" s="10" t="str">
        <f t="shared" ref="G23:G28" si="1">+MID(C23,7,4)</f>
        <v>E185</v>
      </c>
      <c r="H23" s="10" t="str">
        <f>+VLOOKUP(G23,Hoja1!A$1:B197,2,0)</f>
        <v>Gobierno y Atención Ciudadana</v>
      </c>
      <c r="I23" s="16">
        <v>0</v>
      </c>
      <c r="J23" s="16">
        <v>0</v>
      </c>
      <c r="K23" s="16">
        <v>0</v>
      </c>
      <c r="L23" s="16">
        <v>0</v>
      </c>
    </row>
    <row r="24" spans="1:12" x14ac:dyDescent="0.3">
      <c r="A24" s="10" t="s">
        <v>363</v>
      </c>
      <c r="B24" s="10" t="s">
        <v>364</v>
      </c>
      <c r="C24" s="10" t="s">
        <v>370</v>
      </c>
      <c r="D24" s="10" t="s">
        <v>372</v>
      </c>
      <c r="E24" s="10" t="s">
        <v>374</v>
      </c>
      <c r="F24" s="10"/>
      <c r="G24" s="10" t="str">
        <f t="shared" si="1"/>
        <v>E185</v>
      </c>
      <c r="H24" s="10" t="str">
        <f>+VLOOKUP(G24,Hoja1!A$1:B198,2,0)</f>
        <v>Gobierno y Atención Ciudadana</v>
      </c>
      <c r="I24" s="16">
        <v>0</v>
      </c>
      <c r="J24" s="16">
        <v>0</v>
      </c>
      <c r="K24" s="16">
        <v>0</v>
      </c>
      <c r="L24" s="16">
        <v>0</v>
      </c>
    </row>
    <row r="25" spans="1:12" x14ac:dyDescent="0.3">
      <c r="A25" s="10" t="s">
        <v>363</v>
      </c>
      <c r="B25" s="10" t="s">
        <v>364</v>
      </c>
      <c r="C25" s="10" t="s">
        <v>370</v>
      </c>
      <c r="D25" s="10" t="s">
        <v>372</v>
      </c>
      <c r="E25" s="10" t="s">
        <v>375</v>
      </c>
      <c r="F25" s="10"/>
      <c r="G25" s="10" t="str">
        <f t="shared" si="1"/>
        <v>E185</v>
      </c>
      <c r="H25" s="10" t="str">
        <f>+VLOOKUP(G25,Hoja1!A$1:B199,2,0)</f>
        <v>Gobierno y Atención Ciudadana</v>
      </c>
      <c r="I25" s="16">
        <v>0</v>
      </c>
      <c r="J25" s="16">
        <v>0</v>
      </c>
      <c r="K25" s="16">
        <v>0</v>
      </c>
      <c r="L25" s="16">
        <v>0</v>
      </c>
    </row>
    <row r="26" spans="1:12" x14ac:dyDescent="0.3">
      <c r="A26" s="10" t="s">
        <v>363</v>
      </c>
      <c r="B26" s="10" t="s">
        <v>364</v>
      </c>
      <c r="C26" s="10" t="s">
        <v>370</v>
      </c>
      <c r="D26" s="10" t="s">
        <v>372</v>
      </c>
      <c r="E26" s="10" t="s">
        <v>376</v>
      </c>
      <c r="F26" s="10"/>
      <c r="G26" s="10" t="str">
        <f t="shared" si="1"/>
        <v>E185</v>
      </c>
      <c r="H26" s="10" t="str">
        <f>+VLOOKUP(G26,Hoja1!A$1:B200,2,0)</f>
        <v>Gobierno y Atención Ciudadana</v>
      </c>
      <c r="I26" s="16">
        <f>+J26</f>
        <v>242486.39999999999</v>
      </c>
      <c r="J26" s="16">
        <v>242486.39999999999</v>
      </c>
      <c r="K26" s="16">
        <v>0</v>
      </c>
      <c r="L26" s="16">
        <v>242486.39999999999</v>
      </c>
    </row>
    <row r="27" spans="1:12" x14ac:dyDescent="0.3">
      <c r="A27" s="10" t="s">
        <v>363</v>
      </c>
      <c r="B27" s="10" t="s">
        <v>364</v>
      </c>
      <c r="C27" s="10" t="s">
        <v>377</v>
      </c>
      <c r="D27" s="10" t="s">
        <v>372</v>
      </c>
      <c r="E27" s="10" t="s">
        <v>384</v>
      </c>
      <c r="F27" s="10"/>
      <c r="G27" s="10" t="str">
        <f t="shared" si="1"/>
        <v>M001</v>
      </c>
      <c r="H27" s="10" t="str">
        <f>+VLOOKUP(G27,Hoja1!A$1:B201,2,0)</f>
        <v>Actividades de Apoyo Administrativo</v>
      </c>
      <c r="I27" s="16">
        <v>0</v>
      </c>
      <c r="J27" s="16">
        <v>0</v>
      </c>
      <c r="K27" s="16">
        <v>0</v>
      </c>
      <c r="L27" s="16">
        <v>0</v>
      </c>
    </row>
    <row r="28" spans="1:12" x14ac:dyDescent="0.3">
      <c r="A28" s="10" t="s">
        <v>363</v>
      </c>
      <c r="B28" s="10" t="s">
        <v>364</v>
      </c>
      <c r="C28" s="10" t="s">
        <v>385</v>
      </c>
      <c r="D28" s="10" t="s">
        <v>372</v>
      </c>
      <c r="E28" s="10" t="s">
        <v>386</v>
      </c>
      <c r="F28" s="10"/>
      <c r="G28" s="10" t="str">
        <f t="shared" si="1"/>
        <v>K026</v>
      </c>
      <c r="H28" s="10" t="str">
        <f>+VLOOKUP(G28,Hoja1!A$1:B202,2,0)</f>
        <v>Infraestructura de Agua Potable en Alcaldías</v>
      </c>
      <c r="I28" s="16">
        <v>0</v>
      </c>
      <c r="J28" s="16">
        <v>0</v>
      </c>
      <c r="K28" s="16">
        <v>0</v>
      </c>
      <c r="L28" s="16">
        <v>0</v>
      </c>
    </row>
  </sheetData>
  <sortState xmlns:xlrd2="http://schemas.microsoft.com/office/spreadsheetml/2017/richdata2" ref="A2:L28">
    <sortCondition ref="D2:D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Formato</vt:lpstr>
      <vt:lpstr>Formato Intereses</vt:lpstr>
      <vt:lpstr>Hoja1</vt:lpstr>
      <vt:lpstr>Hoja4</vt:lpstr>
      <vt:lpstr>Hoja3</vt:lpstr>
      <vt:lpstr>Formato!Área_de_impresión</vt:lpstr>
      <vt:lpstr>'Formato Intereses'!Área_de_impresión</vt:lpstr>
      <vt:lpstr>Formato!Títulos_a_imprimir</vt:lpstr>
      <vt:lpstr>'Formato Intereses'!Títulos_a_imprimir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Jibarra</dc:creator>
  <cp:lastModifiedBy>Daniel Neria</cp:lastModifiedBy>
  <cp:lastPrinted>2023-10-10T02:19:23Z</cp:lastPrinted>
  <dcterms:created xsi:type="dcterms:W3CDTF">2013-07-22T18:16:37Z</dcterms:created>
  <dcterms:modified xsi:type="dcterms:W3CDTF">2023-10-10T02:20:07Z</dcterms:modified>
</cp:coreProperties>
</file>